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225" windowHeight="4755" activeTab="0"/>
  </bookViews>
  <sheets>
    <sheet name="ANCE04 (2)" sheetId="1" r:id="rId1"/>
  </sheets>
  <definedNames>
    <definedName name="HD">#REF!</definedName>
    <definedName name="MOY">#REF!</definedName>
    <definedName name="NBV">#REF!</definedName>
    <definedName name="NBV2">#REF!</definedName>
    <definedName name="_xlnm.Print_Area" localSheetId="0">'ANCE04 (2)'!$A$1:$O$56</definedName>
  </definedNames>
  <calcPr fullCalcOnLoad="1"/>
</workbook>
</file>

<file path=xl/sharedStrings.xml><?xml version="1.0" encoding="utf-8"?>
<sst xmlns="http://schemas.openxmlformats.org/spreadsheetml/2006/main" count="177" uniqueCount="120">
  <si>
    <t>N°</t>
  </si>
  <si>
    <t>Itinéraire</t>
  </si>
  <si>
    <t>Route</t>
  </si>
  <si>
    <t>Km</t>
  </si>
  <si>
    <t xml:space="preserve">Km </t>
  </si>
  <si>
    <t>Temps</t>
  </si>
  <si>
    <t>heure</t>
  </si>
  <si>
    <t>Contrôle</t>
  </si>
  <si>
    <t>partiel</t>
  </si>
  <si>
    <t>Secteur</t>
  </si>
  <si>
    <t>Total</t>
  </si>
  <si>
    <t>imparti</t>
  </si>
  <si>
    <t>dern voit.</t>
  </si>
  <si>
    <t>T IMP</t>
  </si>
  <si>
    <t>M reelle</t>
  </si>
  <si>
    <t>HD imp</t>
  </si>
  <si>
    <t>tps imparti</t>
  </si>
  <si>
    <t>long</t>
  </si>
  <si>
    <t>km  dont</t>
  </si>
  <si>
    <t>km d'ES</t>
  </si>
  <si>
    <t>nb voit</t>
  </si>
  <si>
    <t>secteur</t>
  </si>
  <si>
    <t>Voie Urb.</t>
  </si>
  <si>
    <t>moyenne</t>
  </si>
  <si>
    <t xml:space="preserve">  </t>
  </si>
  <si>
    <t>Neutralisation</t>
  </si>
  <si>
    <t>CPS</t>
  </si>
  <si>
    <t xml:space="preserve"> </t>
  </si>
  <si>
    <t xml:space="preserve">REGROUPEMENT </t>
  </si>
  <si>
    <t>RD 44</t>
  </si>
  <si>
    <t>AES 1-3-5</t>
  </si>
  <si>
    <t>ASSISTANCE</t>
  </si>
  <si>
    <t xml:space="preserve"> 1° - 2° - 3°Section </t>
  </si>
  <si>
    <t xml:space="preserve"> secteur</t>
  </si>
  <si>
    <t xml:space="preserve"> empruntée</t>
  </si>
  <si>
    <t xml:space="preserve"> 1°voiture</t>
  </si>
  <si>
    <t xml:space="preserve"> 1° - 4° - 7°</t>
  </si>
  <si>
    <t>ARRIVEE</t>
  </si>
  <si>
    <t>RD 12</t>
  </si>
  <si>
    <t>CH 0-5-10</t>
  </si>
  <si>
    <t>CH 1-6-11</t>
  </si>
  <si>
    <t xml:space="preserve">CP </t>
  </si>
  <si>
    <t>D'ES</t>
  </si>
  <si>
    <t>LONGUEUR TOTALE DU RALLYE                            DONT</t>
  </si>
  <si>
    <t xml:space="preserve"> Au Rond Point prendre 2° à Droite RD 425</t>
  </si>
  <si>
    <t>VO</t>
  </si>
  <si>
    <t xml:space="preserve"> Entrée Parc regroupement</t>
  </si>
  <si>
    <r>
      <t xml:space="preserve">5° Rallye du Val d'Ance - </t>
    </r>
    <r>
      <rPr>
        <b/>
        <i/>
        <sz val="16"/>
        <rFont val="Times New Roman"/>
        <family val="1"/>
      </rPr>
      <t>24 et 25 mars 2007                   COUPE DE France DES RALLYES</t>
    </r>
  </si>
  <si>
    <t>Tout Droit</t>
  </si>
  <si>
    <t>BAS EN BASSET - PONT ROUGE</t>
  </si>
  <si>
    <t xml:space="preserve">GMRP </t>
  </si>
  <si>
    <t>LE VERT - BAS EN BASSET</t>
  </si>
  <si>
    <t xml:space="preserve"> Sur RD 44 à la sortie du pont</t>
  </si>
  <si>
    <t>dans le village</t>
  </si>
  <si>
    <t>GMRP</t>
  </si>
  <si>
    <t>CHARREES</t>
  </si>
  <si>
    <t>BEAUZAC</t>
  </si>
  <si>
    <t>CH 3-8</t>
  </si>
  <si>
    <t>D 9</t>
  </si>
  <si>
    <t>D 46</t>
  </si>
  <si>
    <t>D 42</t>
  </si>
  <si>
    <t>D 425</t>
  </si>
  <si>
    <t>D 24</t>
  </si>
  <si>
    <t>D 14</t>
  </si>
  <si>
    <t>voie Urb.</t>
  </si>
  <si>
    <t>RD12</t>
  </si>
  <si>
    <t>RD425</t>
  </si>
  <si>
    <t>RD44</t>
  </si>
  <si>
    <t>Lieu dit "Le Vert" au Pont</t>
  </si>
  <si>
    <t xml:space="preserve"> DES 1-3-5</t>
  </si>
  <si>
    <t xml:space="preserve">Dans Tiranges AU STOP </t>
  </si>
  <si>
    <t xml:space="preserve"> X A Droite</t>
  </si>
  <si>
    <t>X A Droite RD425</t>
  </si>
  <si>
    <t xml:space="preserve"> X A Droite  RD44 Dir. TIRANGES et ensuite à  Gauche</t>
  </si>
  <si>
    <t>X D24 / D9 -&gt; à Gauche D9 direction RETOURNAC</t>
  </si>
  <si>
    <t>X D 9 / D 46 -&gt; à Gauche D46 direction BEAUZAC</t>
  </si>
  <si>
    <t xml:space="preserve"> Au ceder le passage à Gauche RD12 -&gt; BAS EN BASSET</t>
  </si>
  <si>
    <t>D46</t>
  </si>
  <si>
    <t>CH 2-7</t>
  </si>
  <si>
    <t>BAS EN BASSET - SAINT HILAIRE - BAS EN BASSET</t>
  </si>
  <si>
    <t>DES 2-4</t>
  </si>
  <si>
    <t>AES 2-4</t>
  </si>
  <si>
    <t>Vers petit Terre Plein sur la route à Gauche</t>
  </si>
  <si>
    <t>Vers dégagement - Terre Plein à Gauche</t>
  </si>
  <si>
    <t xml:space="preserve">Terre plein à Gauche </t>
  </si>
  <si>
    <t>X  LA MAISONNEUVE</t>
  </si>
  <si>
    <t>Au stop : X D 125/ D 12 -&gt; à Gauche dir. BAS EN BASSET</t>
  </si>
  <si>
    <t>D 12</t>
  </si>
  <si>
    <t xml:space="preserve">BAS EN BASSET </t>
  </si>
  <si>
    <t>Entrée PARC ASSISTANCE</t>
  </si>
  <si>
    <t>3° - 6°</t>
  </si>
  <si>
    <t>2° - 5° - 8°</t>
  </si>
  <si>
    <t>CH 4-9-12</t>
  </si>
  <si>
    <t>TEMPS IMPARTI</t>
  </si>
  <si>
    <t>RESUME</t>
  </si>
  <si>
    <t>3 FOIS LE PREMIERE SPECIALE</t>
  </si>
  <si>
    <t>2 FOIS LA DEUXIEME SPECIALE</t>
  </si>
  <si>
    <t>KM TOTAL = 72,70 + 72,7 + 37,8 = 183,2 KM</t>
  </si>
  <si>
    <t>dont KM SPECIALE = 7,2 * 3 + 9,2 * 2 = 40 KM</t>
  </si>
  <si>
    <t>Temps : Parc assistance 30 mn - Parc regroupement 30 mn</t>
  </si>
  <si>
    <t>Temps pour 1 section : 2h11 (pour 72,70 km)</t>
  </si>
  <si>
    <t xml:space="preserve">  183,2 km</t>
  </si>
  <si>
    <t>40 KM</t>
  </si>
  <si>
    <t>Au Rond Point prendre 3° à Droite RD12 -&gt; BEAUZAC</t>
  </si>
  <si>
    <t>Au Rond Point prendre 1° à Droite RD42 dir. BEAUZAC</t>
  </si>
  <si>
    <t>GMRP - Moulas - le  Plot - GMRP</t>
  </si>
  <si>
    <t>Lieu dit CHASLES</t>
  </si>
  <si>
    <t>Lieu dit LES ARNAUDS</t>
  </si>
  <si>
    <t>X RD44 / D24 -&gt; à Gauche D 24 dir.  SOLIGNAC, REOTURNAC</t>
  </si>
  <si>
    <t>X D243/D24 -&gt; à Gauche D 24 dir. RETOURNAC</t>
  </si>
  <si>
    <t>X D24/ D244 à droite D 24 -&gt; RETOURNAC</t>
  </si>
  <si>
    <t>Tout Droit - GMRP</t>
  </si>
  <si>
    <t>Au Rond Point 2° à Droite D46 -&gt; dir. AUREC</t>
  </si>
  <si>
    <t xml:space="preserve"> A Gauche petit VO dir RANCHEVOUX (vers poteau en bois)</t>
  </si>
  <si>
    <t>X VO/D42 -&gt; A Droite sans indication D42</t>
  </si>
  <si>
    <t>X D 42 / D14 / D 14 .4 -&gt; à Gauche  dir. VALPRIVAS - GMRP</t>
  </si>
  <si>
    <t>X D42 / D12 -&gt; A Droite D12 -&gt; MONISTROL</t>
  </si>
  <si>
    <t>Au Rond Point à Droite D12 dir. MONISTROL / LOIRE</t>
  </si>
  <si>
    <t xml:space="preserve">X -&gt; A Gauche avant Hotel de la loire </t>
  </si>
  <si>
    <t>Après Hotel De La Loire PRENDRE A DROITE POUR ROUTE VERS PARC ASSISTANCE 
PASSER PAR LA ROUTE SUR LA DROITE DU PARC MAIS EN PAS POINTER EN ENTREE DE PARC D'ASSISTANCE ALLER DIRECTEMENT AU PARC FERME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</si>
</sst>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2"/>
    </font>
    <font>
      <b/>
      <sz val="11"/>
      <name val="Roman 6cpi"/>
      <family val="0"/>
    </font>
    <font>
      <b/>
      <sz val="8"/>
      <name val="Helv"/>
      <family val="0"/>
    </font>
    <font>
      <b/>
      <i/>
      <sz val="25"/>
      <name val="Roman 6cpi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Helv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24"/>
      <name val="Times New Roman"/>
      <family val="1"/>
    </font>
    <font>
      <b/>
      <i/>
      <sz val="24"/>
      <name val="Roman 6cpi"/>
      <family val="0"/>
    </font>
    <font>
      <b/>
      <i/>
      <sz val="16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gray06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/>
      <protection hidden="1"/>
    </xf>
    <xf numFmtId="20" fontId="0" fillId="0" borderId="0" xfId="0" applyNumberFormat="1" applyAlignment="1" applyProtection="1">
      <alignment/>
      <protection hidden="1"/>
    </xf>
    <xf numFmtId="0" fontId="4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20" fontId="5" fillId="0" borderId="5" xfId="0" applyNumberFormat="1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2" fontId="5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>
      <alignment horizontal="center"/>
    </xf>
    <xf numFmtId="20" fontId="5" fillId="0" borderId="6" xfId="0" applyNumberFormat="1" applyFont="1" applyBorder="1" applyAlignment="1">
      <alignment/>
    </xf>
    <xf numFmtId="20" fontId="5" fillId="0" borderId="0" xfId="0" applyNumberFormat="1" applyFont="1" applyAlignment="1">
      <alignment/>
    </xf>
    <xf numFmtId="20" fontId="5" fillId="0" borderId="7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2" fontId="5" fillId="0" borderId="9" xfId="0" applyNumberFormat="1" applyFont="1" applyBorder="1" applyAlignment="1" applyProtection="1">
      <alignment horizontal="center"/>
      <protection hidden="1"/>
    </xf>
    <xf numFmtId="0" fontId="5" fillId="0" borderId="9" xfId="0" applyNumberFormat="1" applyFont="1" applyBorder="1" applyAlignment="1" applyProtection="1">
      <alignment/>
      <protection hidden="1"/>
    </xf>
    <xf numFmtId="20" fontId="5" fillId="0" borderId="5" xfId="0" applyNumberFormat="1" applyFont="1" applyBorder="1" applyAlignment="1">
      <alignment/>
    </xf>
    <xf numFmtId="20" fontId="5" fillId="0" borderId="9" xfId="0" applyNumberFormat="1" applyFont="1" applyBorder="1" applyAlignment="1">
      <alignment/>
    </xf>
    <xf numFmtId="20" fontId="5" fillId="0" borderId="10" xfId="0" applyNumberFormat="1" applyFont="1" applyBorder="1" applyAlignment="1">
      <alignment/>
    </xf>
    <xf numFmtId="20" fontId="5" fillId="0" borderId="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/>
    </xf>
    <xf numFmtId="20" fontId="5" fillId="0" borderId="6" xfId="0" applyNumberFormat="1" applyFont="1" applyBorder="1" applyAlignment="1" applyProtection="1">
      <alignment/>
      <protection hidden="1"/>
    </xf>
    <xf numFmtId="20" fontId="5" fillId="0" borderId="3" xfId="0" applyNumberFormat="1" applyFont="1" applyBorder="1" applyAlignment="1" applyProtection="1">
      <alignment/>
      <protection hidden="1"/>
    </xf>
    <xf numFmtId="2" fontId="5" fillId="0" borderId="6" xfId="0" applyNumberFormat="1" applyFont="1" applyBorder="1" applyAlignment="1" applyProtection="1">
      <alignment/>
      <protection hidden="1"/>
    </xf>
    <xf numFmtId="2" fontId="5" fillId="0" borderId="6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20" fontId="5" fillId="0" borderId="13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0" fontId="5" fillId="0" borderId="11" xfId="0" applyNumberFormat="1" applyFont="1" applyBorder="1" applyAlignment="1" applyProtection="1">
      <alignment/>
      <protection hidden="1"/>
    </xf>
    <xf numFmtId="20" fontId="5" fillId="0" borderId="8" xfId="0" applyNumberFormat="1" applyFont="1" applyBorder="1" applyAlignment="1">
      <alignment/>
    </xf>
    <xf numFmtId="20" fontId="5" fillId="0" borderId="3" xfId="0" applyNumberFormat="1" applyFont="1" applyBorder="1" applyAlignment="1">
      <alignment/>
    </xf>
    <xf numFmtId="20" fontId="5" fillId="0" borderId="1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0" fontId="5" fillId="0" borderId="2" xfId="0" applyNumberFormat="1" applyFont="1" applyBorder="1" applyAlignment="1" applyProtection="1">
      <alignment/>
      <protection hidden="1"/>
    </xf>
    <xf numFmtId="0" fontId="4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20" fontId="5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20" fontId="4" fillId="0" borderId="13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left"/>
    </xf>
    <xf numFmtId="2" fontId="5" fillId="0" borderId="8" xfId="0" applyNumberFormat="1" applyFont="1" applyBorder="1" applyAlignment="1" applyProtection="1">
      <alignment horizontal="center"/>
      <protection hidden="1"/>
    </xf>
    <xf numFmtId="0" fontId="5" fillId="0" borderId="8" xfId="0" applyNumberFormat="1" applyFont="1" applyBorder="1" applyAlignment="1" applyProtection="1">
      <alignment/>
      <protection hidden="1"/>
    </xf>
    <xf numFmtId="2" fontId="5" fillId="0" borderId="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20" fontId="4" fillId="0" borderId="2" xfId="0" applyNumberFormat="1" applyFont="1" applyBorder="1" applyAlignment="1">
      <alignment/>
    </xf>
    <xf numFmtId="20" fontId="5" fillId="0" borderId="2" xfId="0" applyNumberFormat="1" applyFont="1" applyBorder="1" applyAlignment="1">
      <alignment/>
    </xf>
    <xf numFmtId="20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4" xfId="0" applyNumberFormat="1" applyFont="1" applyBorder="1" applyAlignment="1">
      <alignment horizontal="left"/>
    </xf>
    <xf numFmtId="20" fontId="5" fillId="0" borderId="0" xfId="0" applyNumberFormat="1" applyFont="1" applyBorder="1" applyAlignment="1" applyProtection="1">
      <alignment/>
      <protection hidden="1"/>
    </xf>
    <xf numFmtId="0" fontId="5" fillId="0" borderId="11" xfId="0" applyNumberFormat="1" applyFont="1" applyBorder="1" applyAlignment="1">
      <alignment horizontal="left"/>
    </xf>
    <xf numFmtId="20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14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20" fontId="5" fillId="0" borderId="1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0" fontId="5" fillId="0" borderId="14" xfId="0" applyNumberFormat="1" applyFont="1" applyBorder="1" applyAlignment="1" applyProtection="1">
      <alignment/>
      <protection hidden="1"/>
    </xf>
    <xf numFmtId="2" fontId="4" fillId="2" borderId="12" xfId="0" applyNumberFormat="1" applyFont="1" applyFill="1" applyBorder="1" applyAlignment="1">
      <alignment/>
    </xf>
    <xf numFmtId="0" fontId="4" fillId="2" borderId="13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right"/>
    </xf>
    <xf numFmtId="0" fontId="10" fillId="0" borderId="0" xfId="0" applyNumberFormat="1" applyFont="1" applyAlignment="1">
      <alignment horizontal="centerContinuous"/>
    </xf>
    <xf numFmtId="20" fontId="10" fillId="0" borderId="0" xfId="0" applyNumberFormat="1" applyFont="1" applyAlignment="1">
      <alignment horizontal="centerContinuous"/>
    </xf>
    <xf numFmtId="20" fontId="10" fillId="0" borderId="0" xfId="0" applyNumberFormat="1" applyFont="1" applyFill="1" applyAlignment="1">
      <alignment horizontal="centerContinuous"/>
    </xf>
    <xf numFmtId="2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20" fontId="5" fillId="0" borderId="14" xfId="0" applyNumberFormat="1" applyFont="1" applyBorder="1" applyAlignment="1">
      <alignment/>
    </xf>
    <xf numFmtId="0" fontId="10" fillId="0" borderId="0" xfId="0" applyNumberFormat="1" applyFont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20" fontId="5" fillId="0" borderId="0" xfId="0" applyNumberFormat="1" applyFont="1" applyAlignment="1" applyProtection="1">
      <alignment horizontal="right"/>
      <protection hidden="1"/>
    </xf>
    <xf numFmtId="20" fontId="5" fillId="0" borderId="8" xfId="0" applyNumberFormat="1" applyFont="1" applyBorder="1" applyAlignment="1" applyProtection="1">
      <alignment horizontal="right"/>
      <protection hidden="1"/>
    </xf>
    <xf numFmtId="20" fontId="5" fillId="0" borderId="9" xfId="0" applyNumberFormat="1" applyFont="1" applyBorder="1" applyAlignment="1" applyProtection="1">
      <alignment horizontal="right"/>
      <protection hidden="1"/>
    </xf>
    <xf numFmtId="0" fontId="5" fillId="0" borderId="6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0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 applyProtection="1">
      <alignment horizontal="right"/>
      <protection hidden="1"/>
    </xf>
    <xf numFmtId="0" fontId="4" fillId="2" borderId="1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20" fontId="4" fillId="3" borderId="7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20" fontId="4" fillId="0" borderId="12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0" fontId="12" fillId="3" borderId="10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8"/>
  <sheetViews>
    <sheetView tabSelected="1" zoomScale="75" zoomScaleNormal="75" workbookViewId="0" topLeftCell="A19">
      <selection activeCell="N52" sqref="N52:O53"/>
    </sheetView>
  </sheetViews>
  <sheetFormatPr defaultColWidth="11.421875" defaultRowHeight="12.75"/>
  <cols>
    <col min="1" max="1" width="13.140625" style="1" customWidth="1"/>
    <col min="2" max="2" width="62.00390625" style="2" customWidth="1"/>
    <col min="3" max="3" width="9.8515625" style="2" customWidth="1"/>
    <col min="4" max="4" width="10.140625" style="1" customWidth="1"/>
    <col min="5" max="6" width="9.421875" style="2" customWidth="1"/>
    <col min="7" max="7" width="9.8515625" style="3" customWidth="1"/>
    <col min="8" max="8" width="8.7109375" style="3" customWidth="1"/>
    <col min="9" max="9" width="8.8515625" style="3" customWidth="1"/>
    <col min="10" max="10" width="0.2890625" style="3" customWidth="1"/>
    <col min="11" max="12" width="8.7109375" style="3" customWidth="1"/>
    <col min="13" max="13" width="0.2890625" style="3" customWidth="1"/>
    <col min="14" max="15" width="8.7109375" style="3" customWidth="1"/>
    <col min="16" max="16" width="0.2890625" style="3" customWidth="1"/>
    <col min="17" max="17" width="6.7109375" style="3" customWidth="1"/>
    <col min="18" max="18" width="8.421875" style="2" customWidth="1"/>
    <col min="19" max="19" width="6.7109375" style="3" customWidth="1"/>
    <col min="20" max="16384" width="6.7109375" style="0" customWidth="1"/>
  </cols>
  <sheetData>
    <row r="1" spans="1:19" s="105" customFormat="1" ht="30" customHeight="1">
      <c r="A1" s="125" t="s">
        <v>47</v>
      </c>
      <c r="B1" s="101"/>
      <c r="C1" s="101"/>
      <c r="D1" s="108"/>
      <c r="E1" s="101"/>
      <c r="F1" s="101"/>
      <c r="G1" s="102"/>
      <c r="H1" s="102"/>
      <c r="I1" s="102"/>
      <c r="J1" s="102"/>
      <c r="K1" s="102"/>
      <c r="L1" s="103"/>
      <c r="M1" s="102"/>
      <c r="N1" s="102"/>
      <c r="O1" s="102"/>
      <c r="P1" s="104"/>
      <c r="Q1" s="104"/>
      <c r="S1" s="104"/>
    </row>
    <row r="2" spans="1:16" ht="12" customHeight="1">
      <c r="A2" s="9" t="s">
        <v>0</v>
      </c>
      <c r="B2" s="10" t="s">
        <v>1</v>
      </c>
      <c r="C2" s="10" t="s">
        <v>2</v>
      </c>
      <c r="D2" s="109" t="s">
        <v>3</v>
      </c>
      <c r="E2" s="10" t="s">
        <v>4</v>
      </c>
      <c r="F2" s="10" t="s">
        <v>3</v>
      </c>
      <c r="G2" s="11" t="s">
        <v>5</v>
      </c>
      <c r="H2" s="11" t="s">
        <v>6</v>
      </c>
      <c r="I2" s="12" t="s">
        <v>6</v>
      </c>
      <c r="J2" s="11"/>
      <c r="K2" s="11" t="s">
        <v>6</v>
      </c>
      <c r="L2" s="12" t="s">
        <v>6</v>
      </c>
      <c r="M2" s="11"/>
      <c r="N2" s="11" t="s">
        <v>6</v>
      </c>
      <c r="O2" s="12" t="s">
        <v>6</v>
      </c>
      <c r="P2" s="4"/>
    </row>
    <row r="3" spans="1:21" ht="14.25">
      <c r="A3" s="13" t="s">
        <v>7</v>
      </c>
      <c r="B3" s="14"/>
      <c r="C3" s="93" t="s">
        <v>34</v>
      </c>
      <c r="D3" s="110" t="s">
        <v>8</v>
      </c>
      <c r="E3" s="14" t="s">
        <v>9</v>
      </c>
      <c r="F3" s="14" t="s">
        <v>10</v>
      </c>
      <c r="G3" s="15" t="s">
        <v>11</v>
      </c>
      <c r="H3" s="15" t="s">
        <v>35</v>
      </c>
      <c r="I3" s="16" t="s">
        <v>12</v>
      </c>
      <c r="J3" s="15"/>
      <c r="K3" s="15" t="s">
        <v>35</v>
      </c>
      <c r="L3" s="16" t="s">
        <v>12</v>
      </c>
      <c r="M3" s="15"/>
      <c r="N3" s="15" t="s">
        <v>35</v>
      </c>
      <c r="O3" s="16" t="s">
        <v>12</v>
      </c>
      <c r="P3" s="4"/>
      <c r="Q3" s="3" t="s">
        <v>13</v>
      </c>
      <c r="R3" s="2" t="s">
        <v>14</v>
      </c>
      <c r="S3" s="3" t="s">
        <v>15</v>
      </c>
      <c r="U3" s="3">
        <v>0.10347222222222223</v>
      </c>
    </row>
    <row r="4" spans="1:21" ht="15">
      <c r="A4" s="7" t="s">
        <v>32</v>
      </c>
      <c r="B4" s="17"/>
      <c r="C4" s="18" t="s">
        <v>16</v>
      </c>
      <c r="D4" s="111">
        <f>K7-H7</f>
        <v>0.13263888888888886</v>
      </c>
      <c r="E4" s="17" t="s">
        <v>17</v>
      </c>
      <c r="F4" s="19">
        <f>F55</f>
        <v>72.69999999999999</v>
      </c>
      <c r="G4" s="20" t="s">
        <v>18</v>
      </c>
      <c r="H4" s="21">
        <f>H15+H41</f>
        <v>16.4</v>
      </c>
      <c r="I4" s="22" t="s">
        <v>19</v>
      </c>
      <c r="J4" s="23"/>
      <c r="K4" s="24"/>
      <c r="L4" s="11"/>
      <c r="M4" s="25"/>
      <c r="N4" s="24"/>
      <c r="O4" s="11"/>
      <c r="P4" s="4"/>
      <c r="T4" s="2" t="s">
        <v>20</v>
      </c>
      <c r="U4" s="2">
        <v>149</v>
      </c>
    </row>
    <row r="5" spans="1:21" ht="14.25" customHeight="1">
      <c r="A5" s="69" t="s">
        <v>36</v>
      </c>
      <c r="B5" s="70"/>
      <c r="C5" s="71"/>
      <c r="D5" s="112"/>
      <c r="E5" s="70"/>
      <c r="F5" s="72"/>
      <c r="G5" s="73"/>
      <c r="H5" s="74"/>
      <c r="I5" s="51"/>
      <c r="J5" s="50"/>
      <c r="K5" s="24"/>
      <c r="L5" s="11"/>
      <c r="M5" s="25"/>
      <c r="N5" s="24"/>
      <c r="O5" s="11"/>
      <c r="P5" s="4"/>
      <c r="T5" s="2"/>
      <c r="U5" s="2"/>
    </row>
    <row r="6" spans="1:21" ht="14.25" customHeight="1">
      <c r="A6" s="63" t="s">
        <v>21</v>
      </c>
      <c r="B6" s="26" t="s">
        <v>49</v>
      </c>
      <c r="C6" s="27" t="s">
        <v>16</v>
      </c>
      <c r="D6" s="113">
        <f>G12</f>
        <v>0.013888888888888888</v>
      </c>
      <c r="E6" s="28" t="s">
        <v>17</v>
      </c>
      <c r="F6" s="29">
        <f>F12</f>
        <v>6.6</v>
      </c>
      <c r="G6" s="30" t="s">
        <v>18</v>
      </c>
      <c r="H6" s="26">
        <v>0</v>
      </c>
      <c r="I6" s="31" t="s">
        <v>19</v>
      </c>
      <c r="J6" s="32"/>
      <c r="K6" s="33"/>
      <c r="L6" s="31"/>
      <c r="M6" s="23"/>
      <c r="N6" s="34"/>
      <c r="O6" s="22"/>
      <c r="P6" s="4"/>
      <c r="T6" s="2" t="s">
        <v>20</v>
      </c>
      <c r="U6" s="2">
        <v>149</v>
      </c>
    </row>
    <row r="7" spans="1:21" ht="13.5" customHeight="1">
      <c r="A7" s="9" t="s">
        <v>39</v>
      </c>
      <c r="B7" s="8" t="s">
        <v>71</v>
      </c>
      <c r="C7" s="35" t="s">
        <v>64</v>
      </c>
      <c r="D7" s="114">
        <v>0</v>
      </c>
      <c r="E7" s="40">
        <v>0</v>
      </c>
      <c r="F7" s="36"/>
      <c r="G7" s="22"/>
      <c r="H7" s="37">
        <v>0.5833333333333334</v>
      </c>
      <c r="I7" s="37">
        <f>U3+H7</f>
        <v>0.6868055555555556</v>
      </c>
      <c r="J7" s="37"/>
      <c r="K7" s="38">
        <f>H55+H56</f>
        <v>0.7159722222222222</v>
      </c>
      <c r="L7" s="37">
        <f>I55+H56</f>
        <v>0.8194444444444444</v>
      </c>
      <c r="M7" s="38"/>
      <c r="N7" s="38">
        <f>K55+K56</f>
        <v>0.8486111111111111</v>
      </c>
      <c r="O7" s="62">
        <f>L55+K56</f>
        <v>0.9520833333333333</v>
      </c>
      <c r="T7" s="2" t="s">
        <v>23</v>
      </c>
      <c r="U7" s="2">
        <v>50</v>
      </c>
    </row>
    <row r="8" spans="1:21" ht="13.5" customHeight="1">
      <c r="A8" s="35"/>
      <c r="B8" s="8" t="s">
        <v>103</v>
      </c>
      <c r="C8" s="35" t="s">
        <v>65</v>
      </c>
      <c r="D8" s="114">
        <v>0.1</v>
      </c>
      <c r="E8" s="40">
        <f aca="true" t="shared" si="0" ref="E8:E13">E7+D8</f>
        <v>0.1</v>
      </c>
      <c r="F8" s="36"/>
      <c r="G8" s="22"/>
      <c r="H8" s="37"/>
      <c r="I8" s="37"/>
      <c r="J8" s="37"/>
      <c r="K8" s="37"/>
      <c r="L8" s="37"/>
      <c r="M8" s="37"/>
      <c r="N8" s="37"/>
      <c r="O8" s="49"/>
      <c r="T8" s="2"/>
      <c r="U8" s="2"/>
    </row>
    <row r="9" spans="1:21" ht="13.5" customHeight="1">
      <c r="A9" s="35"/>
      <c r="B9" s="8" t="s">
        <v>72</v>
      </c>
      <c r="C9" s="35" t="s">
        <v>66</v>
      </c>
      <c r="D9" s="115">
        <v>0.9</v>
      </c>
      <c r="E9" s="40">
        <f t="shared" si="0"/>
        <v>1</v>
      </c>
      <c r="F9" s="36"/>
      <c r="G9" s="22"/>
      <c r="H9" s="37"/>
      <c r="I9" s="37"/>
      <c r="J9" s="37"/>
      <c r="K9" s="37"/>
      <c r="L9" s="37"/>
      <c r="M9" s="37"/>
      <c r="N9" s="37"/>
      <c r="O9" s="49"/>
      <c r="T9" s="2"/>
      <c r="U9" s="2"/>
    </row>
    <row r="10" spans="1:24" ht="14.25">
      <c r="A10" s="35"/>
      <c r="B10" s="8" t="s">
        <v>104</v>
      </c>
      <c r="C10" s="35" t="s">
        <v>66</v>
      </c>
      <c r="D10" s="115">
        <v>1.2</v>
      </c>
      <c r="E10" s="40">
        <f t="shared" si="0"/>
        <v>2.2</v>
      </c>
      <c r="F10" s="36"/>
      <c r="G10" s="22"/>
      <c r="H10" s="37"/>
      <c r="I10" s="37"/>
      <c r="J10" s="37"/>
      <c r="K10" s="37"/>
      <c r="L10" s="37"/>
      <c r="M10" s="37"/>
      <c r="N10" s="37"/>
      <c r="O10" s="49"/>
      <c r="P10" s="6"/>
      <c r="U10" s="3">
        <v>0.8333333333333334</v>
      </c>
      <c r="V10" s="5">
        <f>U10</f>
        <v>0.8333333333333334</v>
      </c>
      <c r="X10" s="5">
        <f>V10*W10</f>
        <v>0</v>
      </c>
    </row>
    <row r="11" spans="1:24" ht="14.25">
      <c r="A11" s="35"/>
      <c r="B11" s="8" t="s">
        <v>73</v>
      </c>
      <c r="C11" s="35" t="s">
        <v>67</v>
      </c>
      <c r="D11" s="115">
        <v>0.5</v>
      </c>
      <c r="E11" s="40">
        <f t="shared" si="0"/>
        <v>2.7</v>
      </c>
      <c r="F11" s="36"/>
      <c r="G11" s="22"/>
      <c r="H11" s="37"/>
      <c r="I11" s="37"/>
      <c r="J11" s="37"/>
      <c r="K11" s="37"/>
      <c r="L11" s="37"/>
      <c r="M11" s="37"/>
      <c r="N11" s="37"/>
      <c r="O11" s="49"/>
      <c r="P11" s="6"/>
      <c r="U11" s="3"/>
      <c r="V11" s="5"/>
      <c r="X11" s="5"/>
    </row>
    <row r="12" spans="1:24" ht="14.25">
      <c r="A12" s="13" t="s">
        <v>40</v>
      </c>
      <c r="B12" s="8" t="s">
        <v>68</v>
      </c>
      <c r="C12" s="35" t="s">
        <v>67</v>
      </c>
      <c r="D12" s="115">
        <v>3.9</v>
      </c>
      <c r="E12" s="40">
        <f t="shared" si="0"/>
        <v>6.6</v>
      </c>
      <c r="F12" s="39">
        <f>E12</f>
        <v>6.6</v>
      </c>
      <c r="G12" s="37">
        <v>0.013888888888888888</v>
      </c>
      <c r="H12" s="37">
        <f>H7+G12</f>
        <v>0.5972222222222222</v>
      </c>
      <c r="I12" s="37">
        <f>I7+G12</f>
        <v>0.7006944444444444</v>
      </c>
      <c r="J12" s="37"/>
      <c r="K12" s="37">
        <f>K7+G12</f>
        <v>0.7298611111111111</v>
      </c>
      <c r="L12" s="37">
        <f>L7+G12</f>
        <v>0.8333333333333333</v>
      </c>
      <c r="M12" s="37"/>
      <c r="N12" s="37">
        <f>N7+G12</f>
        <v>0.8624999999999999</v>
      </c>
      <c r="O12" s="37">
        <f>O7+G12</f>
        <v>0.9659722222222221</v>
      </c>
      <c r="P12" s="6"/>
      <c r="U12" s="3"/>
      <c r="V12" s="5"/>
      <c r="X12" s="5"/>
    </row>
    <row r="13" spans="1:24" ht="14.25">
      <c r="A13" s="89" t="s">
        <v>24</v>
      </c>
      <c r="B13" s="92" t="s">
        <v>25</v>
      </c>
      <c r="C13" s="89"/>
      <c r="D13" s="116">
        <v>0.2</v>
      </c>
      <c r="E13" s="91">
        <f t="shared" si="0"/>
        <v>6.8</v>
      </c>
      <c r="F13" s="91">
        <f>E13</f>
        <v>6.8</v>
      </c>
      <c r="G13" s="107">
        <v>0.0020833333333333333</v>
      </c>
      <c r="H13" s="107"/>
      <c r="I13" s="107"/>
      <c r="J13" s="107"/>
      <c r="K13" s="107"/>
      <c r="L13" s="107"/>
      <c r="M13" s="107"/>
      <c r="N13" s="107"/>
      <c r="O13" s="107"/>
      <c r="P13" s="6"/>
      <c r="Q13" s="3">
        <f>G12</f>
        <v>0.013888888888888888</v>
      </c>
      <c r="R13" s="5">
        <f>E12/G12/24</f>
        <v>19.8</v>
      </c>
      <c r="U13" s="3"/>
      <c r="V13" s="5"/>
      <c r="X13" s="5"/>
    </row>
    <row r="14" spans="1:16" ht="15">
      <c r="A14" s="67" t="s">
        <v>91</v>
      </c>
      <c r="B14" s="64" t="s">
        <v>51</v>
      </c>
      <c r="C14" s="65"/>
      <c r="D14" s="117"/>
      <c r="E14" s="65"/>
      <c r="F14" s="65"/>
      <c r="G14" s="66"/>
      <c r="H14" s="66"/>
      <c r="I14" s="22"/>
      <c r="J14" s="66"/>
      <c r="K14" s="34"/>
      <c r="L14" s="22"/>
      <c r="M14" s="66"/>
      <c r="N14" s="34"/>
      <c r="O14" s="22"/>
      <c r="P14" s="6"/>
    </row>
    <row r="15" spans="1:15" ht="15">
      <c r="A15" s="58" t="s">
        <v>33</v>
      </c>
      <c r="B15" s="26"/>
      <c r="C15" s="27" t="s">
        <v>16</v>
      </c>
      <c r="D15" s="113">
        <f>G38</f>
        <v>0.041666666666666664</v>
      </c>
      <c r="E15" s="28" t="s">
        <v>17</v>
      </c>
      <c r="F15" s="29">
        <f>E38</f>
        <v>40.699999999999996</v>
      </c>
      <c r="G15" s="30" t="s">
        <v>18</v>
      </c>
      <c r="H15" s="44">
        <f>E18</f>
        <v>7.2</v>
      </c>
      <c r="I15" s="31" t="s">
        <v>19</v>
      </c>
      <c r="J15" s="32"/>
      <c r="K15" s="45"/>
      <c r="L15" s="31"/>
      <c r="M15" s="32"/>
      <c r="N15" s="45"/>
      <c r="O15" s="31"/>
    </row>
    <row r="16" spans="1:15" ht="15">
      <c r="A16" s="53" t="s">
        <v>69</v>
      </c>
      <c r="B16" s="76" t="s">
        <v>52</v>
      </c>
      <c r="C16" s="35" t="s">
        <v>29</v>
      </c>
      <c r="D16" s="118">
        <v>0</v>
      </c>
      <c r="E16" s="40">
        <v>0</v>
      </c>
      <c r="F16" s="53"/>
      <c r="G16" s="77"/>
      <c r="H16" s="78">
        <f>H12+G13</f>
        <v>0.5993055555555555</v>
      </c>
      <c r="I16" s="78">
        <f>I12+G13</f>
        <v>0.7027777777777777</v>
      </c>
      <c r="J16" s="66"/>
      <c r="K16" s="78">
        <f>K12+G13</f>
        <v>0.7319444444444444</v>
      </c>
      <c r="L16" s="78">
        <f>L12+G13</f>
        <v>0.8354166666666666</v>
      </c>
      <c r="M16" s="66"/>
      <c r="N16" s="78">
        <f>N12+G13</f>
        <v>0.8645833333333333</v>
      </c>
      <c r="O16" s="78">
        <f>O12+G13</f>
        <v>0.9680555555555554</v>
      </c>
    </row>
    <row r="17" spans="1:15" ht="15">
      <c r="A17" s="47"/>
      <c r="B17" s="83" t="s">
        <v>106</v>
      </c>
      <c r="C17" s="35" t="s">
        <v>29</v>
      </c>
      <c r="D17" s="85">
        <v>4.7</v>
      </c>
      <c r="E17" s="40">
        <f>E16+D17</f>
        <v>4.7</v>
      </c>
      <c r="F17" s="47"/>
      <c r="G17" s="84"/>
      <c r="H17" s="52"/>
      <c r="I17" s="37"/>
      <c r="J17" s="66"/>
      <c r="K17" s="52"/>
      <c r="L17" s="37"/>
      <c r="M17" s="66"/>
      <c r="N17" s="52"/>
      <c r="O17" s="37"/>
    </row>
    <row r="18" spans="1:15" ht="15">
      <c r="A18" s="47" t="s">
        <v>30</v>
      </c>
      <c r="B18" s="83" t="s">
        <v>107</v>
      </c>
      <c r="C18" s="35" t="s">
        <v>29</v>
      </c>
      <c r="D18" s="85">
        <v>2.5</v>
      </c>
      <c r="E18" s="40">
        <f>E17+D18</f>
        <v>7.2</v>
      </c>
      <c r="F18" s="47"/>
      <c r="G18" s="84"/>
      <c r="H18" s="52"/>
      <c r="I18" s="37"/>
      <c r="J18" s="66"/>
      <c r="K18" s="52"/>
      <c r="L18" s="37"/>
      <c r="M18" s="66"/>
      <c r="N18" s="52"/>
      <c r="O18" s="37"/>
    </row>
    <row r="19" spans="1:15" ht="15">
      <c r="A19" s="35" t="s">
        <v>26</v>
      </c>
      <c r="B19" s="83" t="s">
        <v>53</v>
      </c>
      <c r="C19" s="35" t="s">
        <v>29</v>
      </c>
      <c r="D19" s="85">
        <v>0.3</v>
      </c>
      <c r="E19" s="40">
        <f>E18+D19</f>
        <v>7.5</v>
      </c>
      <c r="F19" s="47"/>
      <c r="G19" s="84"/>
      <c r="H19" s="52"/>
      <c r="I19" s="37"/>
      <c r="J19" s="66"/>
      <c r="K19" s="52"/>
      <c r="L19" s="37"/>
      <c r="M19" s="66"/>
      <c r="N19" s="52"/>
      <c r="O19" s="37"/>
    </row>
    <row r="20" spans="1:15" ht="15">
      <c r="A20" s="35" t="s">
        <v>27</v>
      </c>
      <c r="B20" s="83" t="s">
        <v>54</v>
      </c>
      <c r="C20" s="35" t="s">
        <v>29</v>
      </c>
      <c r="D20" s="85"/>
      <c r="E20" s="36"/>
      <c r="F20" s="47"/>
      <c r="G20" s="84"/>
      <c r="H20" s="52"/>
      <c r="I20" s="37"/>
      <c r="J20" s="66"/>
      <c r="K20" s="52"/>
      <c r="L20" s="37"/>
      <c r="M20" s="66"/>
      <c r="N20" s="52"/>
      <c r="O20" s="37"/>
    </row>
    <row r="21" spans="1:15" ht="15">
      <c r="A21" s="47" t="s">
        <v>41</v>
      </c>
      <c r="B21" s="83" t="s">
        <v>70</v>
      </c>
      <c r="C21" s="35" t="s">
        <v>29</v>
      </c>
      <c r="D21" s="85">
        <v>2.7</v>
      </c>
      <c r="E21" s="40">
        <f>E19+D21</f>
        <v>10.2</v>
      </c>
      <c r="F21" s="47"/>
      <c r="G21" s="84"/>
      <c r="H21" s="52"/>
      <c r="I21" s="37"/>
      <c r="J21" s="66"/>
      <c r="K21" s="52"/>
      <c r="L21" s="37"/>
      <c r="M21" s="66"/>
      <c r="N21" s="52"/>
      <c r="O21" s="37"/>
    </row>
    <row r="22" spans="1:15" ht="15">
      <c r="A22" s="47"/>
      <c r="B22" s="8" t="s">
        <v>108</v>
      </c>
      <c r="C22" s="35" t="s">
        <v>62</v>
      </c>
      <c r="D22" s="85">
        <v>0</v>
      </c>
      <c r="E22" s="40">
        <f>E21+D22</f>
        <v>10.2</v>
      </c>
      <c r="F22" s="47"/>
      <c r="G22" s="84"/>
      <c r="H22" s="52"/>
      <c r="I22" s="37"/>
      <c r="J22" s="66"/>
      <c r="K22" s="52"/>
      <c r="L22" s="37"/>
      <c r="M22" s="66"/>
      <c r="N22" s="52"/>
      <c r="O22" s="37"/>
    </row>
    <row r="23" spans="1:15" ht="15">
      <c r="A23" s="47"/>
      <c r="B23" s="83" t="s">
        <v>105</v>
      </c>
      <c r="C23" s="35" t="s">
        <v>62</v>
      </c>
      <c r="D23" s="85"/>
      <c r="E23" s="48"/>
      <c r="F23" s="47"/>
      <c r="G23" s="84"/>
      <c r="H23" s="52"/>
      <c r="I23" s="49"/>
      <c r="J23" s="66"/>
      <c r="K23" s="52"/>
      <c r="L23" s="49"/>
      <c r="M23" s="66"/>
      <c r="N23" s="52"/>
      <c r="O23" s="37"/>
    </row>
    <row r="24" spans="1:24" ht="14.25">
      <c r="A24" s="106"/>
      <c r="B24" s="83" t="s">
        <v>109</v>
      </c>
      <c r="C24" s="35" t="s">
        <v>62</v>
      </c>
      <c r="D24" s="46">
        <v>8.5</v>
      </c>
      <c r="E24" s="48">
        <f>E22+D24</f>
        <v>18.7</v>
      </c>
      <c r="F24" s="47"/>
      <c r="G24" s="52"/>
      <c r="H24" s="52"/>
      <c r="I24" s="52"/>
      <c r="J24" s="66"/>
      <c r="K24" s="52"/>
      <c r="L24" s="52"/>
      <c r="M24" s="66"/>
      <c r="N24" s="52"/>
      <c r="O24" s="52"/>
      <c r="P24" s="6"/>
      <c r="R24" s="5"/>
      <c r="U24" s="3"/>
      <c r="V24" s="5"/>
      <c r="X24" s="5"/>
    </row>
    <row r="25" spans="1:15" ht="15">
      <c r="A25" s="47"/>
      <c r="B25" s="83" t="s">
        <v>55</v>
      </c>
      <c r="C25" s="35" t="s">
        <v>62</v>
      </c>
      <c r="D25" s="85">
        <v>2.2</v>
      </c>
      <c r="E25" s="48">
        <f>E24+D25</f>
        <v>20.9</v>
      </c>
      <c r="F25" s="47"/>
      <c r="G25" s="84"/>
      <c r="H25" s="52"/>
      <c r="I25" s="49"/>
      <c r="J25" s="66"/>
      <c r="K25" s="52"/>
      <c r="L25" s="49"/>
      <c r="M25" s="66"/>
      <c r="N25" s="52"/>
      <c r="O25" s="49"/>
    </row>
    <row r="26" spans="1:15" ht="15">
      <c r="A26" s="47"/>
      <c r="B26" s="83" t="s">
        <v>110</v>
      </c>
      <c r="C26" s="35" t="s">
        <v>62</v>
      </c>
      <c r="D26" s="85">
        <v>0.2</v>
      </c>
      <c r="E26" s="48">
        <f>E25+D26</f>
        <v>21.099999999999998</v>
      </c>
      <c r="F26" s="47"/>
      <c r="G26" s="84"/>
      <c r="H26" s="52"/>
      <c r="I26" s="49"/>
      <c r="J26" s="66"/>
      <c r="K26" s="52"/>
      <c r="L26" s="49"/>
      <c r="M26" s="66"/>
      <c r="N26" s="52"/>
      <c r="O26" s="37"/>
    </row>
    <row r="27" spans="1:15" ht="15">
      <c r="A27" s="47"/>
      <c r="B27" s="83" t="s">
        <v>74</v>
      </c>
      <c r="C27" s="35" t="s">
        <v>58</v>
      </c>
      <c r="D27" s="85">
        <v>1.1</v>
      </c>
      <c r="E27" s="48">
        <f aca="true" t="shared" si="1" ref="E27:E33">E26+D27</f>
        <v>22.2</v>
      </c>
      <c r="F27" s="47"/>
      <c r="G27" s="84"/>
      <c r="H27" s="52"/>
      <c r="I27" s="49"/>
      <c r="J27" s="66"/>
      <c r="K27" s="52"/>
      <c r="L27" s="37"/>
      <c r="M27" s="66"/>
      <c r="N27" s="52"/>
      <c r="O27" s="37"/>
    </row>
    <row r="28" spans="1:15" ht="15">
      <c r="A28" s="47"/>
      <c r="B28" s="83" t="s">
        <v>75</v>
      </c>
      <c r="C28" s="35" t="s">
        <v>59</v>
      </c>
      <c r="D28" s="85">
        <v>0.7</v>
      </c>
      <c r="E28" s="48">
        <f t="shared" si="1"/>
        <v>22.9</v>
      </c>
      <c r="F28" s="47"/>
      <c r="G28" s="84"/>
      <c r="H28" s="52"/>
      <c r="I28" s="49"/>
      <c r="J28" s="66"/>
      <c r="K28" s="52"/>
      <c r="L28" s="37"/>
      <c r="M28" s="66"/>
      <c r="N28" s="52"/>
      <c r="O28" s="37"/>
    </row>
    <row r="29" spans="1:15" ht="15">
      <c r="A29" s="47"/>
      <c r="B29" s="83" t="s">
        <v>56</v>
      </c>
      <c r="C29" s="35" t="s">
        <v>59</v>
      </c>
      <c r="D29" s="85">
        <v>8.5</v>
      </c>
      <c r="E29" s="48">
        <f t="shared" si="1"/>
        <v>31.4</v>
      </c>
      <c r="F29" s="47"/>
      <c r="G29" s="84"/>
      <c r="H29" s="52"/>
      <c r="I29" s="37"/>
      <c r="J29" s="66"/>
      <c r="K29" s="52"/>
      <c r="L29" s="37"/>
      <c r="M29" s="66"/>
      <c r="N29" s="52"/>
      <c r="O29" s="37"/>
    </row>
    <row r="30" spans="1:15" ht="15">
      <c r="A30" s="47"/>
      <c r="B30" s="83" t="s">
        <v>111</v>
      </c>
      <c r="C30" s="35" t="s">
        <v>60</v>
      </c>
      <c r="D30" s="85"/>
      <c r="E30" s="48">
        <f t="shared" si="1"/>
        <v>31.4</v>
      </c>
      <c r="F30" s="47"/>
      <c r="G30" s="84"/>
      <c r="H30" s="52"/>
      <c r="I30" s="49"/>
      <c r="J30" s="66"/>
      <c r="K30" s="52"/>
      <c r="L30" s="37"/>
      <c r="M30" s="66"/>
      <c r="N30" s="52"/>
      <c r="O30" s="37"/>
    </row>
    <row r="31" spans="1:15" ht="15">
      <c r="A31" s="47"/>
      <c r="B31" s="83" t="s">
        <v>44</v>
      </c>
      <c r="C31" s="35" t="s">
        <v>61</v>
      </c>
      <c r="D31" s="85">
        <v>4.6</v>
      </c>
      <c r="E31" s="48">
        <f t="shared" si="1"/>
        <v>36</v>
      </c>
      <c r="F31" s="47"/>
      <c r="G31" s="84"/>
      <c r="H31" s="52"/>
      <c r="I31" s="49"/>
      <c r="J31" s="66"/>
      <c r="K31" s="52"/>
      <c r="L31" s="37"/>
      <c r="M31" s="66"/>
      <c r="N31" s="52"/>
      <c r="O31" s="37"/>
    </row>
    <row r="32" spans="1:15" ht="15">
      <c r="A32" s="47"/>
      <c r="B32" s="83" t="s">
        <v>76</v>
      </c>
      <c r="C32" s="35" t="s">
        <v>38</v>
      </c>
      <c r="D32" s="85">
        <v>0.9</v>
      </c>
      <c r="E32" s="48">
        <f t="shared" si="1"/>
        <v>36.9</v>
      </c>
      <c r="F32" s="47"/>
      <c r="G32" s="84"/>
      <c r="H32" s="52"/>
      <c r="I32" s="49"/>
      <c r="J32" s="66"/>
      <c r="K32" s="52"/>
      <c r="L32" s="37"/>
      <c r="M32" s="66"/>
      <c r="N32" s="52"/>
      <c r="O32" s="37"/>
    </row>
    <row r="33" spans="1:15" ht="15">
      <c r="A33" s="47"/>
      <c r="B33" s="83" t="s">
        <v>112</v>
      </c>
      <c r="C33" s="35" t="s">
        <v>59</v>
      </c>
      <c r="D33" s="85">
        <v>0.8</v>
      </c>
      <c r="E33" s="48">
        <f t="shared" si="1"/>
        <v>37.699999999999996</v>
      </c>
      <c r="F33" s="47"/>
      <c r="G33" s="84"/>
      <c r="H33" s="52"/>
      <c r="I33" s="49"/>
      <c r="J33" s="66"/>
      <c r="K33" s="52"/>
      <c r="L33" s="37"/>
      <c r="M33" s="66"/>
      <c r="N33" s="126" t="s">
        <v>119</v>
      </c>
      <c r="O33" s="127"/>
    </row>
    <row r="34" spans="1:15" ht="15">
      <c r="A34" s="47"/>
      <c r="B34" s="83" t="s">
        <v>48</v>
      </c>
      <c r="C34" s="35" t="s">
        <v>77</v>
      </c>
      <c r="D34" s="85"/>
      <c r="E34" s="48"/>
      <c r="F34" s="47"/>
      <c r="G34" s="84"/>
      <c r="H34" s="52"/>
      <c r="I34" s="37"/>
      <c r="J34" s="66"/>
      <c r="K34" s="52"/>
      <c r="L34" s="37"/>
      <c r="M34" s="66"/>
      <c r="N34" s="128"/>
      <c r="O34" s="129"/>
    </row>
    <row r="35" spans="1:15" ht="15" customHeight="1">
      <c r="A35" s="47"/>
      <c r="B35" s="83" t="s">
        <v>113</v>
      </c>
      <c r="C35" s="35" t="s">
        <v>45</v>
      </c>
      <c r="D35" s="85">
        <v>1.9</v>
      </c>
      <c r="E35" s="48">
        <f>E33+D35</f>
        <v>39.599999999999994</v>
      </c>
      <c r="F35" s="47"/>
      <c r="G35" s="84"/>
      <c r="H35" s="52"/>
      <c r="I35" s="37"/>
      <c r="J35" s="66"/>
      <c r="K35" s="52"/>
      <c r="L35" s="37"/>
      <c r="M35" s="66"/>
      <c r="N35" s="128"/>
      <c r="O35" s="129"/>
    </row>
    <row r="36" spans="1:15" ht="15">
      <c r="A36" s="47"/>
      <c r="B36" s="83" t="s">
        <v>114</v>
      </c>
      <c r="C36" s="35" t="s">
        <v>60</v>
      </c>
      <c r="D36" s="85">
        <v>0.4</v>
      </c>
      <c r="E36" s="48">
        <f>E35+D36</f>
        <v>39.99999999999999</v>
      </c>
      <c r="F36" s="47"/>
      <c r="G36" s="84"/>
      <c r="H36" s="52"/>
      <c r="I36" s="37"/>
      <c r="J36" s="66"/>
      <c r="K36" s="52"/>
      <c r="L36" s="37"/>
      <c r="M36" s="66"/>
      <c r="N36" s="128"/>
      <c r="O36" s="129"/>
    </row>
    <row r="37" spans="1:15" ht="15">
      <c r="A37" s="47"/>
      <c r="B37" s="83" t="s">
        <v>48</v>
      </c>
      <c r="C37" s="35" t="s">
        <v>60</v>
      </c>
      <c r="D37" s="85"/>
      <c r="E37" s="48"/>
      <c r="F37" s="47"/>
      <c r="G37" s="84"/>
      <c r="H37" s="52"/>
      <c r="I37" s="37"/>
      <c r="J37" s="66"/>
      <c r="K37" s="52"/>
      <c r="L37" s="37"/>
      <c r="M37" s="66"/>
      <c r="N37" s="128"/>
      <c r="O37" s="129"/>
    </row>
    <row r="38" spans="1:18" ht="14.25">
      <c r="A38" s="13" t="s">
        <v>78</v>
      </c>
      <c r="B38" s="81" t="s">
        <v>82</v>
      </c>
      <c r="C38" s="13" t="s">
        <v>60</v>
      </c>
      <c r="D38" s="96">
        <v>0.7</v>
      </c>
      <c r="E38" s="80">
        <f>E36+D38</f>
        <v>40.699999999999996</v>
      </c>
      <c r="F38" s="80">
        <f>F13+E38</f>
        <v>47.49999999999999</v>
      </c>
      <c r="G38" s="79">
        <v>0.041666666666666664</v>
      </c>
      <c r="H38" s="79">
        <f>H16+G38</f>
        <v>0.6409722222222222</v>
      </c>
      <c r="I38" s="79">
        <f>I16+G38</f>
        <v>0.7444444444444444</v>
      </c>
      <c r="J38" s="66"/>
      <c r="K38" s="79">
        <f>K16+G38</f>
        <v>0.773611111111111</v>
      </c>
      <c r="L38" s="79">
        <f>L16+G38</f>
        <v>0.8770833333333332</v>
      </c>
      <c r="M38" s="66"/>
      <c r="N38" s="128"/>
      <c r="O38" s="129"/>
      <c r="Q38" s="3">
        <f>G38</f>
        <v>0.041666666666666664</v>
      </c>
      <c r="R38" s="5">
        <f>E38/G38/24</f>
        <v>40.699999999999996</v>
      </c>
    </row>
    <row r="39" spans="1:24" ht="14.25">
      <c r="A39" s="89" t="s">
        <v>24</v>
      </c>
      <c r="B39" s="92" t="s">
        <v>25</v>
      </c>
      <c r="C39" s="89"/>
      <c r="D39" s="116">
        <v>0.2</v>
      </c>
      <c r="E39" s="91">
        <f>E38+D39</f>
        <v>40.9</v>
      </c>
      <c r="F39" s="91">
        <f>F13+E39</f>
        <v>47.699999999999996</v>
      </c>
      <c r="G39" s="107">
        <v>0.0020833333333333333</v>
      </c>
      <c r="H39" s="107"/>
      <c r="I39" s="107"/>
      <c r="J39" s="107"/>
      <c r="K39" s="107"/>
      <c r="L39" s="107"/>
      <c r="M39" s="107"/>
      <c r="N39" s="128"/>
      <c r="O39" s="129"/>
      <c r="P39" s="6"/>
      <c r="Q39" s="3">
        <f>G38</f>
        <v>0.041666666666666664</v>
      </c>
      <c r="R39" s="5">
        <f>E38/G38/24</f>
        <v>40.699999999999996</v>
      </c>
      <c r="U39" s="3"/>
      <c r="V39" s="5"/>
      <c r="X39" s="5"/>
    </row>
    <row r="40" spans="1:24" ht="15">
      <c r="A40" s="67" t="s">
        <v>90</v>
      </c>
      <c r="B40" s="64"/>
      <c r="C40" s="65"/>
      <c r="D40" s="117"/>
      <c r="E40" s="65"/>
      <c r="F40" s="65"/>
      <c r="G40" s="66"/>
      <c r="H40" s="2"/>
      <c r="I40" s="22"/>
      <c r="J40" s="66"/>
      <c r="K40" s="34"/>
      <c r="L40" s="22"/>
      <c r="M40" s="66"/>
      <c r="N40" s="128"/>
      <c r="O40" s="129"/>
      <c r="P40" s="6"/>
      <c r="U40" s="3"/>
      <c r="V40" s="5"/>
      <c r="X40" s="5"/>
    </row>
    <row r="41" spans="1:24" ht="15">
      <c r="A41" s="58" t="s">
        <v>33</v>
      </c>
      <c r="B41" s="26" t="s">
        <v>79</v>
      </c>
      <c r="C41" s="27" t="s">
        <v>16</v>
      </c>
      <c r="D41" s="113">
        <f>G53</f>
        <v>0.03125</v>
      </c>
      <c r="E41" s="28" t="s">
        <v>17</v>
      </c>
      <c r="F41" s="29">
        <f>E53</f>
        <v>24.899999999999995</v>
      </c>
      <c r="G41" s="30" t="s">
        <v>18</v>
      </c>
      <c r="H41" s="55">
        <f>E44</f>
        <v>9.2</v>
      </c>
      <c r="I41" s="31" t="s">
        <v>19</v>
      </c>
      <c r="J41" s="32"/>
      <c r="K41" s="45"/>
      <c r="L41" s="31"/>
      <c r="M41" s="32"/>
      <c r="N41" s="128"/>
      <c r="O41" s="129"/>
      <c r="P41" s="6"/>
      <c r="U41" s="3"/>
      <c r="V41" s="5"/>
      <c r="X41" s="5"/>
    </row>
    <row r="42" spans="1:24" ht="14.25">
      <c r="A42" s="9" t="s">
        <v>80</v>
      </c>
      <c r="B42" s="83" t="s">
        <v>83</v>
      </c>
      <c r="C42" s="35" t="s">
        <v>60</v>
      </c>
      <c r="D42" s="85">
        <v>0</v>
      </c>
      <c r="E42" s="48">
        <v>0</v>
      </c>
      <c r="F42" s="53"/>
      <c r="G42" s="52"/>
      <c r="H42" s="62">
        <f>H38+G39</f>
        <v>0.6430555555555555</v>
      </c>
      <c r="I42" s="62">
        <f>I38+G39</f>
        <v>0.7465277777777777</v>
      </c>
      <c r="J42" s="82"/>
      <c r="K42" s="62">
        <f>K38+G39</f>
        <v>0.7756944444444444</v>
      </c>
      <c r="L42" s="62">
        <f>L38+G39</f>
        <v>0.8791666666666665</v>
      </c>
      <c r="M42" s="82"/>
      <c r="N42" s="128"/>
      <c r="O42" s="129"/>
      <c r="P42" s="6"/>
      <c r="U42" s="3"/>
      <c r="V42" s="5"/>
      <c r="X42" s="5"/>
    </row>
    <row r="43" spans="1:24" ht="14.25">
      <c r="A43" s="35"/>
      <c r="B43" s="83" t="s">
        <v>50</v>
      </c>
      <c r="C43" s="35" t="s">
        <v>60</v>
      </c>
      <c r="D43" s="85"/>
      <c r="E43" s="48"/>
      <c r="F43" s="47"/>
      <c r="G43" s="52"/>
      <c r="H43" s="49"/>
      <c r="I43" s="49"/>
      <c r="J43" s="82"/>
      <c r="K43" s="49"/>
      <c r="L43" s="49"/>
      <c r="M43" s="82"/>
      <c r="N43" s="128"/>
      <c r="O43" s="129"/>
      <c r="P43" s="6"/>
      <c r="U43" s="3"/>
      <c r="V43" s="5"/>
      <c r="X43" s="5"/>
    </row>
    <row r="44" spans="1:24" ht="14.25">
      <c r="A44" s="35" t="s">
        <v>81</v>
      </c>
      <c r="B44" s="83" t="s">
        <v>84</v>
      </c>
      <c r="C44" s="35" t="s">
        <v>60</v>
      </c>
      <c r="D44" s="85">
        <v>9.2</v>
      </c>
      <c r="E44" s="48">
        <f>E42+D44</f>
        <v>9.2</v>
      </c>
      <c r="F44" s="47"/>
      <c r="G44" s="52"/>
      <c r="H44" s="49"/>
      <c r="I44" s="49"/>
      <c r="J44" s="82"/>
      <c r="K44" s="49"/>
      <c r="L44" s="49"/>
      <c r="M44" s="82"/>
      <c r="N44" s="128"/>
      <c r="O44" s="129"/>
      <c r="P44" s="6"/>
      <c r="U44" s="3"/>
      <c r="V44" s="5"/>
      <c r="X44" s="5"/>
    </row>
    <row r="45" spans="1:24" ht="14.25">
      <c r="A45" s="35" t="s">
        <v>26</v>
      </c>
      <c r="B45" s="83" t="s">
        <v>85</v>
      </c>
      <c r="C45" s="35" t="s">
        <v>60</v>
      </c>
      <c r="D45" s="85">
        <v>0.3</v>
      </c>
      <c r="E45" s="48">
        <f>E44+D45</f>
        <v>9.5</v>
      </c>
      <c r="F45" s="47"/>
      <c r="G45" s="35"/>
      <c r="H45" s="49"/>
      <c r="I45" s="49"/>
      <c r="J45" s="82"/>
      <c r="K45" s="49"/>
      <c r="L45" s="49"/>
      <c r="M45" s="82"/>
      <c r="N45" s="128"/>
      <c r="O45" s="129"/>
      <c r="P45" s="6"/>
      <c r="U45" s="3"/>
      <c r="V45" s="5"/>
      <c r="X45" s="5"/>
    </row>
    <row r="46" spans="1:21" ht="14.25">
      <c r="A46" s="35"/>
      <c r="B46" s="83" t="s">
        <v>115</v>
      </c>
      <c r="C46" s="35" t="s">
        <v>63</v>
      </c>
      <c r="D46" s="85">
        <v>0.4</v>
      </c>
      <c r="E46" s="48">
        <f>E45+D46</f>
        <v>9.9</v>
      </c>
      <c r="F46" s="48"/>
      <c r="G46" s="52"/>
      <c r="H46" s="52"/>
      <c r="I46" s="52"/>
      <c r="J46" s="66"/>
      <c r="K46" s="52"/>
      <c r="L46" s="52"/>
      <c r="M46" s="66"/>
      <c r="N46" s="128"/>
      <c r="O46" s="129"/>
      <c r="P46" s="6"/>
      <c r="U46" s="3"/>
    </row>
    <row r="47" spans="1:21" ht="14.25">
      <c r="A47" s="35"/>
      <c r="B47" s="83" t="s">
        <v>86</v>
      </c>
      <c r="C47" s="35" t="s">
        <v>87</v>
      </c>
      <c r="D47" s="85">
        <v>3.8</v>
      </c>
      <c r="E47" s="48">
        <f>E46+D47</f>
        <v>13.7</v>
      </c>
      <c r="F47" s="47"/>
      <c r="G47" s="52"/>
      <c r="H47" s="52"/>
      <c r="I47" s="52"/>
      <c r="J47" s="66"/>
      <c r="K47" s="52"/>
      <c r="L47" s="52"/>
      <c r="M47" s="66"/>
      <c r="N47" s="128"/>
      <c r="O47" s="129"/>
      <c r="P47" s="6"/>
      <c r="U47" s="3"/>
    </row>
    <row r="48" spans="1:21" ht="14.25">
      <c r="A48" s="35"/>
      <c r="B48" s="83" t="s">
        <v>88</v>
      </c>
      <c r="C48" s="35"/>
      <c r="D48" s="85"/>
      <c r="E48" s="48">
        <v>23.2</v>
      </c>
      <c r="F48" s="47"/>
      <c r="G48" s="52"/>
      <c r="H48" s="52"/>
      <c r="I48" s="52"/>
      <c r="J48" s="66"/>
      <c r="K48" s="52"/>
      <c r="L48" s="52"/>
      <c r="M48" s="66"/>
      <c r="N48" s="128"/>
      <c r="O48" s="129"/>
      <c r="P48" s="6"/>
      <c r="U48" s="3"/>
    </row>
    <row r="49" spans="1:21" ht="14.25">
      <c r="A49" s="35"/>
      <c r="B49" s="83" t="s">
        <v>116</v>
      </c>
      <c r="C49" s="35" t="s">
        <v>87</v>
      </c>
      <c r="D49" s="85">
        <v>10.1</v>
      </c>
      <c r="E49" s="48">
        <f>E47+D49</f>
        <v>23.799999999999997</v>
      </c>
      <c r="F49" s="47"/>
      <c r="G49" s="52"/>
      <c r="H49" s="52"/>
      <c r="I49" s="52"/>
      <c r="J49" s="66"/>
      <c r="K49" s="52"/>
      <c r="L49" s="52"/>
      <c r="M49" s="66"/>
      <c r="N49" s="128"/>
      <c r="O49" s="129"/>
      <c r="P49" s="6"/>
      <c r="U49" s="3"/>
    </row>
    <row r="50" spans="1:21" ht="14.25">
      <c r="A50" s="35"/>
      <c r="B50" s="83" t="s">
        <v>54</v>
      </c>
      <c r="C50" s="35" t="s">
        <v>87</v>
      </c>
      <c r="D50" s="85"/>
      <c r="E50" s="48"/>
      <c r="F50" s="47"/>
      <c r="G50" s="52"/>
      <c r="H50" s="52"/>
      <c r="I50" s="52"/>
      <c r="J50" s="66"/>
      <c r="K50" s="52"/>
      <c r="L50" s="52"/>
      <c r="M50" s="66"/>
      <c r="N50" s="128"/>
      <c r="O50" s="129"/>
      <c r="P50" s="6"/>
      <c r="U50" s="3"/>
    </row>
    <row r="51" spans="1:21" ht="14.25">
      <c r="A51" s="35"/>
      <c r="B51" s="83" t="s">
        <v>117</v>
      </c>
      <c r="C51" s="35" t="s">
        <v>38</v>
      </c>
      <c r="D51" s="85">
        <v>0.4</v>
      </c>
      <c r="E51" s="48">
        <f>E49+D51</f>
        <v>24.199999999999996</v>
      </c>
      <c r="F51" s="47"/>
      <c r="G51" s="52"/>
      <c r="H51" s="52"/>
      <c r="I51" s="52"/>
      <c r="J51" s="66"/>
      <c r="K51" s="52"/>
      <c r="L51" s="52"/>
      <c r="M51" s="66"/>
      <c r="N51" s="128"/>
      <c r="O51" s="129"/>
      <c r="P51" s="6"/>
      <c r="U51" s="3"/>
    </row>
    <row r="52" spans="1:21" ht="14.25">
      <c r="A52" s="35"/>
      <c r="B52" s="83" t="s">
        <v>118</v>
      </c>
      <c r="C52" s="35" t="s">
        <v>38</v>
      </c>
      <c r="D52" s="85">
        <v>0.4</v>
      </c>
      <c r="E52" s="48">
        <f>E51+D52</f>
        <v>24.599999999999994</v>
      </c>
      <c r="F52" s="47"/>
      <c r="G52" s="52"/>
      <c r="H52" s="52"/>
      <c r="I52" s="52"/>
      <c r="J52" s="66"/>
      <c r="K52" s="52"/>
      <c r="L52" s="52"/>
      <c r="M52" s="66"/>
      <c r="N52" s="130" t="s">
        <v>93</v>
      </c>
      <c r="O52" s="131"/>
      <c r="P52" s="6"/>
      <c r="U52" s="3"/>
    </row>
    <row r="53" spans="1:21" ht="14.25">
      <c r="A53" s="13" t="s">
        <v>57</v>
      </c>
      <c r="B53" s="54" t="s">
        <v>89</v>
      </c>
      <c r="C53" s="13" t="s">
        <v>45</v>
      </c>
      <c r="D53" s="96">
        <v>0.3</v>
      </c>
      <c r="E53" s="48">
        <f>E52+D53</f>
        <v>24.899999999999995</v>
      </c>
      <c r="F53" s="80">
        <f>F39+E53</f>
        <v>72.6</v>
      </c>
      <c r="G53" s="79">
        <v>0.03125</v>
      </c>
      <c r="H53" s="79">
        <f>H42+G53</f>
        <v>0.6743055555555555</v>
      </c>
      <c r="I53" s="79">
        <f>I42+G53</f>
        <v>0.7777777777777777</v>
      </c>
      <c r="J53" s="32">
        <v>0.75625</v>
      </c>
      <c r="K53" s="79">
        <f>K42+G53</f>
        <v>0.8069444444444444</v>
      </c>
      <c r="L53" s="79">
        <f>L42+G53</f>
        <v>0.9104166666666665</v>
      </c>
      <c r="M53" s="32"/>
      <c r="N53" s="132"/>
      <c r="O53" s="131"/>
      <c r="P53" s="6"/>
      <c r="U53" s="3"/>
    </row>
    <row r="54" spans="1:15" ht="15">
      <c r="A54" s="41" t="s">
        <v>27</v>
      </c>
      <c r="B54" s="75" t="s">
        <v>31</v>
      </c>
      <c r="C54" s="42"/>
      <c r="D54" s="119"/>
      <c r="E54" s="42"/>
      <c r="F54" s="42"/>
      <c r="G54" s="68"/>
      <c r="H54" s="133">
        <v>0.020833333333333332</v>
      </c>
      <c r="I54" s="134"/>
      <c r="J54" s="43"/>
      <c r="K54" s="133">
        <v>0.020833333333333332</v>
      </c>
      <c r="L54" s="134"/>
      <c r="M54" s="43"/>
      <c r="N54" s="135">
        <v>0.03819444444444444</v>
      </c>
      <c r="O54" s="136"/>
    </row>
    <row r="55" spans="1:15" ht="15">
      <c r="A55" s="89" t="s">
        <v>92</v>
      </c>
      <c r="B55" s="94" t="s">
        <v>46</v>
      </c>
      <c r="C55" s="92" t="s">
        <v>22</v>
      </c>
      <c r="D55" s="120">
        <f>E55</f>
        <v>0.1</v>
      </c>
      <c r="E55" s="91">
        <v>0.1</v>
      </c>
      <c r="F55" s="91">
        <f>F53+E55</f>
        <v>72.69999999999999</v>
      </c>
      <c r="G55" s="90"/>
      <c r="H55" s="95">
        <f>H53+H54</f>
        <v>0.6951388888888889</v>
      </c>
      <c r="I55" s="95">
        <f>I53+H54</f>
        <v>0.798611111111111</v>
      </c>
      <c r="J55" s="43"/>
      <c r="K55" s="95">
        <f>K53+K54</f>
        <v>0.8277777777777777</v>
      </c>
      <c r="L55" s="95">
        <f>L53+K54</f>
        <v>0.9312499999999999</v>
      </c>
      <c r="M55" s="43"/>
      <c r="N55" s="95">
        <f>N54+N16</f>
        <v>0.9027777777777777</v>
      </c>
      <c r="O55" s="97">
        <f>N54+O16</f>
        <v>1.0062499999999999</v>
      </c>
    </row>
    <row r="56" spans="1:15" ht="15">
      <c r="A56" s="98" t="s">
        <v>101</v>
      </c>
      <c r="B56" s="99" t="s">
        <v>43</v>
      </c>
      <c r="C56" s="100" t="s">
        <v>102</v>
      </c>
      <c r="D56" s="121" t="s">
        <v>42</v>
      </c>
      <c r="E56" s="41"/>
      <c r="F56" s="137" t="s">
        <v>28</v>
      </c>
      <c r="G56" s="138"/>
      <c r="H56" s="133">
        <v>0.020833333333333332</v>
      </c>
      <c r="I56" s="134"/>
      <c r="J56" s="43"/>
      <c r="K56" s="133">
        <v>0.020833333333333332</v>
      </c>
      <c r="L56" s="134"/>
      <c r="M56" s="43"/>
      <c r="N56" s="139" t="s">
        <v>37</v>
      </c>
      <c r="O56" s="140"/>
    </row>
    <row r="57" spans="1:15" ht="12.75">
      <c r="A57"/>
      <c r="B57"/>
      <c r="C57"/>
      <c r="D57" s="122"/>
      <c r="E57"/>
      <c r="F57"/>
      <c r="G57"/>
      <c r="H57"/>
      <c r="I57"/>
      <c r="J57"/>
      <c r="K57"/>
      <c r="L57"/>
      <c r="M57"/>
      <c r="N57"/>
      <c r="O57"/>
    </row>
    <row r="58" spans="1:15" ht="15">
      <c r="A58" s="65"/>
      <c r="B58" s="65"/>
      <c r="C58" s="65"/>
      <c r="D58" s="123"/>
      <c r="E58" s="86"/>
      <c r="F58" s="86"/>
      <c r="G58" s="87"/>
      <c r="H58" s="65"/>
      <c r="I58" s="65"/>
      <c r="J58" s="66"/>
      <c r="K58" s="87"/>
      <c r="L58" s="66"/>
      <c r="M58" s="66"/>
      <c r="N58" s="87"/>
      <c r="O58" s="66"/>
    </row>
    <row r="59" spans="1:16" ht="15">
      <c r="A59" s="61" t="s">
        <v>94</v>
      </c>
      <c r="B59" s="18" t="s">
        <v>95</v>
      </c>
      <c r="C59" s="55"/>
      <c r="D59" s="17"/>
      <c r="E59" s="88"/>
      <c r="F59" s="8"/>
      <c r="G59" s="17"/>
      <c r="H59" s="56"/>
      <c r="I59" s="8"/>
      <c r="J59" s="8"/>
      <c r="K59" s="57"/>
      <c r="L59" s="8"/>
      <c r="M59" s="8"/>
      <c r="N59" s="8"/>
      <c r="O59" s="8"/>
      <c r="P59" s="6"/>
    </row>
    <row r="60" spans="1:19" ht="15">
      <c r="A60" s="8"/>
      <c r="B60" s="18" t="s">
        <v>96</v>
      </c>
      <c r="C60" s="60"/>
      <c r="D60" s="59"/>
      <c r="E60" s="88"/>
      <c r="F60" s="61"/>
      <c r="G60" s="59"/>
      <c r="H60" s="56"/>
      <c r="I60" s="8"/>
      <c r="J60" s="8"/>
      <c r="K60" s="8"/>
      <c r="L60" s="8"/>
      <c r="M60" s="8"/>
      <c r="N60" s="8"/>
      <c r="O60" s="8"/>
      <c r="P60" s="6"/>
      <c r="S60" s="2"/>
    </row>
    <row r="61" spans="16:19" ht="12.75">
      <c r="P61" s="6"/>
      <c r="S61" s="2"/>
    </row>
    <row r="62" spans="1:19" ht="15">
      <c r="A62" s="8"/>
      <c r="B62" s="59" t="s">
        <v>97</v>
      </c>
      <c r="C62" s="55"/>
      <c r="D62" s="17"/>
      <c r="E62" s="55"/>
      <c r="F62" s="8"/>
      <c r="G62" s="17"/>
      <c r="H62" s="56"/>
      <c r="I62" s="8"/>
      <c r="J62" s="8"/>
      <c r="K62" s="8"/>
      <c r="L62" s="8"/>
      <c r="M62" s="8"/>
      <c r="N62" s="8"/>
      <c r="O62" s="8"/>
      <c r="P62" s="6"/>
      <c r="S62" s="2"/>
    </row>
    <row r="63" spans="1:19" ht="15">
      <c r="A63" s="8"/>
      <c r="B63" s="59" t="s">
        <v>98</v>
      </c>
      <c r="C63" s="55"/>
      <c r="D63" s="17"/>
      <c r="E63" s="55"/>
      <c r="F63" s="8"/>
      <c r="G63" s="17"/>
      <c r="H63" s="56"/>
      <c r="I63" s="8"/>
      <c r="J63" s="8"/>
      <c r="K63" s="56"/>
      <c r="L63" s="8"/>
      <c r="M63" s="8"/>
      <c r="N63" s="8"/>
      <c r="O63" s="8"/>
      <c r="R63" s="5"/>
      <c r="S63" s="2"/>
    </row>
    <row r="64" spans="1:19" ht="14.25">
      <c r="A64" s="8"/>
      <c r="S64" s="2"/>
    </row>
    <row r="65" spans="1:19" ht="14.25">
      <c r="A65" s="8"/>
      <c r="B65" s="124" t="s">
        <v>99</v>
      </c>
      <c r="C65" s="8"/>
      <c r="D65" s="1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S65" s="2"/>
    </row>
    <row r="66" spans="1:19" ht="14.25">
      <c r="A66" s="2"/>
      <c r="B66" s="124" t="s">
        <v>100</v>
      </c>
      <c r="G66" s="2"/>
      <c r="H66" s="2"/>
      <c r="J66" s="2"/>
      <c r="K66" s="2"/>
      <c r="L66" s="2"/>
      <c r="M66" s="2"/>
      <c r="N66" s="2"/>
      <c r="O66" s="2"/>
      <c r="S66" s="2"/>
    </row>
    <row r="67" spans="1:19" ht="14.25">
      <c r="A67" s="2"/>
      <c r="B67" s="8"/>
      <c r="G67" s="2"/>
      <c r="H67" s="2"/>
      <c r="I67" s="2"/>
      <c r="J67" s="2"/>
      <c r="K67" s="2"/>
      <c r="L67" s="2"/>
      <c r="M67" s="2"/>
      <c r="N67" s="2"/>
      <c r="O67" s="2"/>
      <c r="R67" s="5"/>
      <c r="S67" s="2"/>
    </row>
    <row r="68" spans="1:19" ht="12.75">
      <c r="A68" s="2"/>
      <c r="G68" s="2"/>
      <c r="H68" s="2"/>
      <c r="I68" s="2"/>
      <c r="J68" s="2"/>
      <c r="K68" s="2"/>
      <c r="L68" s="2"/>
      <c r="M68" s="2"/>
      <c r="N68" s="2"/>
      <c r="O68" s="2"/>
      <c r="S68" s="2"/>
    </row>
    <row r="69" spans="1:19" ht="12.75">
      <c r="A69" s="2"/>
      <c r="G69" s="2"/>
      <c r="H69" s="2"/>
      <c r="I69" s="2"/>
      <c r="J69" s="2"/>
      <c r="K69" s="2"/>
      <c r="L69" s="2"/>
      <c r="M69" s="2"/>
      <c r="N69" s="2"/>
      <c r="O69" s="2"/>
      <c r="S69" s="2"/>
    </row>
    <row r="70" spans="1:19" ht="12.75">
      <c r="A70" s="2"/>
      <c r="G70" s="2"/>
      <c r="H70" s="2"/>
      <c r="J70" s="5"/>
      <c r="K70" s="2"/>
      <c r="L70" s="2"/>
      <c r="M70" s="2"/>
      <c r="N70" s="2"/>
      <c r="O70" s="2"/>
      <c r="S70" s="2"/>
    </row>
    <row r="71" spans="1:19" ht="12.75">
      <c r="A71" s="2"/>
      <c r="G71" s="2"/>
      <c r="H71" s="2"/>
      <c r="I71" s="2"/>
      <c r="J71" s="2"/>
      <c r="K71" s="2"/>
      <c r="L71" s="2"/>
      <c r="M71" s="2"/>
      <c r="N71" s="2"/>
      <c r="O71" s="2"/>
      <c r="R71" s="5"/>
      <c r="S71" s="2"/>
    </row>
    <row r="72" spans="1:19" ht="12.75">
      <c r="A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3" t="s">
        <v>27</v>
      </c>
      <c r="R72" s="2" t="s">
        <v>27</v>
      </c>
      <c r="S72" s="2"/>
    </row>
    <row r="73" spans="1:19" ht="12.75">
      <c r="A73" s="2"/>
      <c r="G73" s="2"/>
      <c r="H73" s="2"/>
      <c r="I73" s="2"/>
      <c r="J73" s="2"/>
      <c r="K73" s="2"/>
      <c r="L73" s="2"/>
      <c r="M73" s="2"/>
      <c r="N73" s="2"/>
      <c r="O73" s="2"/>
      <c r="R73" s="5"/>
      <c r="S73" s="2"/>
    </row>
    <row r="74" spans="1:19" ht="12.75">
      <c r="A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2"/>
    </row>
    <row r="75" spans="1:19" ht="12.75">
      <c r="A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2"/>
    </row>
    <row r="76" spans="1:19" ht="12.75">
      <c r="A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2"/>
    </row>
    <row r="77" spans="1:19" ht="12.75">
      <c r="A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2"/>
    </row>
    <row r="78" spans="1:19" ht="12.75">
      <c r="A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2"/>
    </row>
    <row r="79" spans="1:19" ht="12.75">
      <c r="A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2"/>
    </row>
    <row r="80" spans="1:19" ht="12.75">
      <c r="A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2"/>
    </row>
    <row r="81" spans="1:19" ht="12.75">
      <c r="A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2"/>
    </row>
    <row r="82" spans="1:19" ht="12.75">
      <c r="A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2"/>
    </row>
    <row r="83" spans="1:19" ht="12.75">
      <c r="A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2"/>
    </row>
    <row r="84" spans="1:19" ht="12.75">
      <c r="A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S84" s="2"/>
    </row>
    <row r="85" spans="1:19" ht="12.75">
      <c r="A85" s="2"/>
      <c r="G85" s="2"/>
      <c r="H85" s="2"/>
      <c r="I85" s="2"/>
      <c r="J85" s="2"/>
      <c r="K85" s="2"/>
      <c r="L85" s="2"/>
      <c r="M85" s="2"/>
      <c r="N85" s="2"/>
      <c r="O85" s="2"/>
      <c r="P85" s="2"/>
      <c r="Q85"/>
      <c r="R85"/>
      <c r="S85" s="2"/>
    </row>
    <row r="86" spans="1:19" ht="12.75">
      <c r="A86" s="2"/>
      <c r="G86" s="2"/>
      <c r="H86" s="2"/>
      <c r="I86" s="2"/>
      <c r="J86" s="2"/>
      <c r="K86" s="2"/>
      <c r="L86" s="2"/>
      <c r="M86" s="2"/>
      <c r="N86" s="2"/>
      <c r="O86" s="2"/>
      <c r="P86" s="2"/>
      <c r="R86" s="5"/>
      <c r="S86" s="2"/>
    </row>
    <row r="87" spans="1:19" ht="12.75">
      <c r="A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2"/>
      <c r="S87" s="2"/>
    </row>
    <row r="88" spans="1:19" ht="12.75">
      <c r="A88" s="2"/>
      <c r="G88" s="2"/>
      <c r="H88" s="2"/>
      <c r="I88" s="2"/>
      <c r="J88" s="2"/>
      <c r="K88" s="2"/>
      <c r="L88" s="2"/>
      <c r="M88" s="2"/>
      <c r="N88" s="2"/>
      <c r="O88" s="2"/>
      <c r="P88" s="2"/>
      <c r="Q88"/>
      <c r="R88"/>
      <c r="S88" s="2"/>
    </row>
    <row r="89" spans="1:19" ht="12.75">
      <c r="A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S89" s="2"/>
    </row>
    <row r="90" spans="1:15" ht="12.75">
      <c r="A90" s="2"/>
      <c r="G90" s="2"/>
      <c r="H90" s="2"/>
      <c r="I90" s="2"/>
      <c r="J90" s="2"/>
      <c r="K90" s="2"/>
      <c r="L90" s="2"/>
      <c r="M90" s="2"/>
      <c r="N90" s="2"/>
      <c r="O90" s="2"/>
    </row>
    <row r="91" spans="1:19" ht="12.75">
      <c r="A91" s="2"/>
      <c r="G91" s="2"/>
      <c r="H91" s="2"/>
      <c r="I91" s="2"/>
      <c r="J91" s="2"/>
      <c r="K91" s="2"/>
      <c r="L91" s="2"/>
      <c r="M91" s="2"/>
      <c r="N91" s="2"/>
      <c r="O91" s="2"/>
      <c r="R91" s="5"/>
      <c r="S91" s="2"/>
    </row>
    <row r="92" spans="1:19" ht="12.75">
      <c r="A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S92" s="2"/>
    </row>
    <row r="93" spans="1:19" ht="12.75">
      <c r="A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</row>
    <row r="94" spans="1:19" ht="12.75">
      <c r="A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</row>
    <row r="95" spans="1:19" ht="12.75">
      <c r="A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</row>
    <row r="96" spans="1:19" ht="12.75">
      <c r="A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</row>
    <row r="97" spans="1:19" ht="12.75">
      <c r="A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</row>
    <row r="98" spans="1:19" ht="12.75">
      <c r="A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</row>
    <row r="99" spans="1:19" ht="12.75">
      <c r="A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</row>
    <row r="100" spans="1:19" ht="12.75">
      <c r="A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</row>
    <row r="101" spans="1:19" ht="12.75">
      <c r="A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</row>
    <row r="102" spans="1:19" ht="12.75">
      <c r="A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</row>
    <row r="103" spans="1:19" ht="12.75">
      <c r="A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</row>
    <row r="104" spans="1:19" ht="12.75">
      <c r="A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</row>
    <row r="105" spans="1:19" ht="12.75">
      <c r="A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</row>
    <row r="106" spans="1:19" ht="12.75">
      <c r="A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</row>
    <row r="107" spans="1:19" ht="12.75">
      <c r="A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S107" s="2"/>
    </row>
    <row r="108" spans="1:19" ht="12.75">
      <c r="A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S108" s="2"/>
    </row>
    <row r="109" spans="1:19" ht="12.75">
      <c r="A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S109" s="2"/>
    </row>
    <row r="110" spans="1:19" ht="12.75">
      <c r="A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S110" s="2"/>
    </row>
    <row r="111" spans="1:19" ht="12.75">
      <c r="A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S111" s="2"/>
    </row>
    <row r="112" spans="1:19" ht="12.75">
      <c r="A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S112" s="2"/>
    </row>
    <row r="113" spans="1:19" ht="12.75">
      <c r="A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2"/>
    </row>
    <row r="114" spans="1:19" ht="12.75">
      <c r="A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</row>
    <row r="115" spans="1:19" ht="12.75">
      <c r="A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</row>
    <row r="116" spans="1:19" ht="12.75">
      <c r="A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2"/>
    </row>
    <row r="117" spans="1:19" ht="12.75">
      <c r="A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2"/>
    </row>
    <row r="118" spans="1:19" ht="12.75">
      <c r="A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2"/>
    </row>
    <row r="119" spans="1:19" ht="12.75">
      <c r="A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2"/>
    </row>
    <row r="120" spans="1:19" ht="12.75">
      <c r="A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</row>
    <row r="121" spans="1:19" ht="12.75">
      <c r="A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</row>
    <row r="122" spans="1:19" ht="12.75">
      <c r="A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</row>
    <row r="123" spans="1:19" ht="12.75">
      <c r="A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</row>
    <row r="124" spans="1:19" ht="12.75">
      <c r="A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</row>
    <row r="125" spans="1:19" ht="12.75">
      <c r="A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</row>
    <row r="126" spans="1:19" ht="12.75">
      <c r="A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</row>
    <row r="127" spans="1:19" ht="12.75">
      <c r="A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</row>
    <row r="128" spans="1:19" ht="12.75">
      <c r="A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</row>
    <row r="129" spans="1:19" ht="12.75">
      <c r="A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</row>
    <row r="130" spans="1:19" ht="25.5" customHeight="1">
      <c r="A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</row>
    <row r="131" spans="1:19" ht="12.75">
      <c r="A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</row>
    <row r="132" spans="1:21" ht="12.75">
      <c r="A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U132" s="2"/>
    </row>
    <row r="133" spans="1:21" ht="12.75">
      <c r="A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U133" s="3"/>
    </row>
    <row r="134" spans="1:21" ht="12.75">
      <c r="A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S134" s="2"/>
      <c r="U134" s="3"/>
    </row>
    <row r="135" spans="1:21" ht="12.75">
      <c r="A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S135" s="2"/>
      <c r="U135" s="3"/>
    </row>
    <row r="136" spans="1:21" ht="12.75">
      <c r="A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/>
      <c r="U136" s="3"/>
    </row>
    <row r="137" spans="1:21" ht="12.75">
      <c r="A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S137" s="2"/>
      <c r="U137" s="3"/>
    </row>
    <row r="138" spans="1:21" ht="12.75">
      <c r="A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S138" s="2"/>
      <c r="U138" s="3"/>
    </row>
    <row r="139" spans="1:21" ht="12.75">
      <c r="A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S139" s="2"/>
      <c r="U139" s="3"/>
    </row>
    <row r="140" spans="1:21" ht="12.75">
      <c r="A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S140" s="2"/>
      <c r="U140" s="3"/>
    </row>
    <row r="141" spans="1:19" ht="12.75">
      <c r="A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S141" s="2"/>
    </row>
    <row r="142" spans="1:19" ht="12.75">
      <c r="A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S142" s="2"/>
    </row>
    <row r="143" spans="1:22" ht="12.75">
      <c r="A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2"/>
      <c r="V143" s="5"/>
    </row>
    <row r="144" spans="1:22" ht="12.75">
      <c r="A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2"/>
      <c r="V144" s="5"/>
    </row>
    <row r="145" spans="1:24" ht="12.75">
      <c r="A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2"/>
      <c r="V145" s="5"/>
      <c r="X145" s="5"/>
    </row>
    <row r="146" spans="1:24" ht="12.75">
      <c r="A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2"/>
      <c r="V146" s="5"/>
      <c r="X146" s="5"/>
    </row>
    <row r="147" spans="1:24" ht="12.75">
      <c r="A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S147" s="2"/>
      <c r="V147" s="5"/>
      <c r="X147" s="5"/>
    </row>
    <row r="148" spans="1:24" ht="12.75">
      <c r="A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2"/>
      <c r="V148" s="5"/>
      <c r="X148" s="5"/>
    </row>
    <row r="149" spans="1:24" ht="12.75">
      <c r="A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2"/>
      <c r="X149" s="5"/>
    </row>
    <row r="150" spans="1:24" ht="12.75">
      <c r="A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S150" s="2"/>
      <c r="V150" s="5"/>
      <c r="W150" s="2"/>
      <c r="X150" s="5"/>
    </row>
    <row r="151" spans="1:19" ht="12.75">
      <c r="A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S151" s="2"/>
    </row>
    <row r="152" spans="1:24" ht="12.75">
      <c r="A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S152" s="2"/>
      <c r="X152" s="5"/>
    </row>
    <row r="153" spans="1:19" ht="12.75">
      <c r="A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S153" s="2"/>
    </row>
    <row r="154" spans="1:19" ht="12.75">
      <c r="A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S154" s="2"/>
    </row>
    <row r="155" spans="1:19" ht="12.75">
      <c r="A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S155" s="2"/>
    </row>
    <row r="156" spans="1:19" ht="12.75">
      <c r="A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S156" s="2"/>
    </row>
    <row r="157" spans="1:19" ht="12.75">
      <c r="A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S157" s="2"/>
    </row>
    <row r="158" spans="1:19" ht="12.75">
      <c r="A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S158" s="2"/>
    </row>
    <row r="159" spans="1:19" ht="12.75">
      <c r="A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S159" s="2"/>
    </row>
    <row r="160" spans="1:19" ht="12.75">
      <c r="A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S160" s="2"/>
    </row>
    <row r="161" spans="1:19" ht="12.75">
      <c r="A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S161" s="2"/>
    </row>
    <row r="162" spans="1:19" ht="12.75">
      <c r="A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S162" s="2"/>
    </row>
    <row r="163" spans="1:19" ht="12.75">
      <c r="A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S163" s="2"/>
    </row>
    <row r="164" spans="1:19" ht="12.75">
      <c r="A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S164" s="2"/>
    </row>
    <row r="165" spans="1:19" ht="12.75">
      <c r="A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S165" s="2"/>
    </row>
    <row r="166" spans="1:19" ht="12.75">
      <c r="A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S166" s="2"/>
    </row>
    <row r="167" spans="1:19" ht="12.75">
      <c r="A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S167" s="2"/>
    </row>
    <row r="168" spans="1:19" ht="12.75">
      <c r="A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S168" s="2"/>
    </row>
    <row r="169" spans="1:19" ht="12.75">
      <c r="A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S169" s="2"/>
    </row>
    <row r="170" spans="1:19" ht="12" customHeight="1">
      <c r="A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S170" s="2"/>
    </row>
    <row r="171" spans="1:19" ht="12" customHeight="1">
      <c r="A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S171" s="2"/>
    </row>
    <row r="172" spans="1:19" ht="12.75">
      <c r="A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S172" s="2"/>
    </row>
    <row r="173" spans="1:19" ht="12.75">
      <c r="A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S173" s="2"/>
    </row>
    <row r="174" spans="1:19" ht="12.75">
      <c r="A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S174" s="2"/>
    </row>
    <row r="175" spans="1:19" ht="12.75">
      <c r="A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S175" s="2"/>
    </row>
    <row r="176" spans="1:19" ht="12.75">
      <c r="A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S176" s="2"/>
    </row>
    <row r="177" spans="1:19" ht="12.75">
      <c r="A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S177" s="2"/>
    </row>
    <row r="178" spans="1:19" ht="12.75">
      <c r="A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S178" s="2"/>
    </row>
    <row r="179" spans="1:19" ht="12.75">
      <c r="A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S179" s="2"/>
    </row>
    <row r="180" spans="1:19" ht="12.75">
      <c r="A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S180" s="2"/>
    </row>
    <row r="181" spans="1:19" ht="12.75">
      <c r="A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S181" s="2"/>
    </row>
    <row r="182" spans="1:19" ht="12.75">
      <c r="A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S182" s="2"/>
    </row>
    <row r="183" spans="1:19" ht="12.75">
      <c r="A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S183" s="2"/>
    </row>
    <row r="184" spans="1:19" ht="12.75">
      <c r="A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S184" s="2"/>
    </row>
    <row r="185" spans="1:19" ht="12.75">
      <c r="A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S185" s="2"/>
    </row>
    <row r="186" spans="1:19" ht="12.75">
      <c r="A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S186" s="2"/>
    </row>
    <row r="187" spans="1:19" ht="12.75">
      <c r="A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S187" s="2"/>
    </row>
    <row r="188" spans="1:19" ht="12.75">
      <c r="A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S188" s="2"/>
    </row>
    <row r="189" spans="1:19" ht="12.75">
      <c r="A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S189" s="2"/>
    </row>
    <row r="190" spans="1:19" ht="12.75">
      <c r="A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S190" s="2"/>
    </row>
    <row r="191" spans="1:19" ht="12.75">
      <c r="A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S191" s="2"/>
    </row>
    <row r="192" spans="1:19" ht="12.75">
      <c r="A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S192" s="2"/>
    </row>
    <row r="193" spans="1:19" ht="12.75">
      <c r="A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S193" s="2"/>
    </row>
    <row r="194" spans="1:19" ht="12.75">
      <c r="A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S194" s="2"/>
    </row>
    <row r="195" spans="1:19" ht="12.75">
      <c r="A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S195" s="2"/>
    </row>
    <row r="196" spans="1:19" ht="12.75">
      <c r="A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S196" s="2"/>
    </row>
    <row r="197" spans="1:19" ht="12.75">
      <c r="A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S197" s="2"/>
    </row>
    <row r="198" spans="1:19" ht="12.75">
      <c r="A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S198" s="2"/>
    </row>
    <row r="199" spans="1:19" ht="12.75">
      <c r="A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S199" s="2"/>
    </row>
    <row r="200" spans="1:19" ht="12.75">
      <c r="A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S200" s="2"/>
    </row>
    <row r="201" spans="1:19" ht="12.75">
      <c r="A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S201" s="2"/>
    </row>
    <row r="202" spans="1:19" ht="12.75">
      <c r="A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S202" s="2"/>
    </row>
    <row r="203" spans="1:19" ht="12.75">
      <c r="A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</row>
    <row r="204" spans="1:19" ht="12.75">
      <c r="A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S204" s="2"/>
    </row>
    <row r="205" spans="1:19" ht="12.75">
      <c r="A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S205" s="2"/>
    </row>
    <row r="206" spans="1:19" ht="12.75">
      <c r="A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S206" s="2"/>
    </row>
    <row r="207" spans="1:19" ht="12.75">
      <c r="A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S207" s="2"/>
    </row>
    <row r="208" spans="1:19" ht="12.75">
      <c r="A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S208" s="2"/>
    </row>
    <row r="209" spans="1:19" ht="12.75">
      <c r="A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S209" s="2"/>
    </row>
    <row r="210" spans="1:19" ht="12.75">
      <c r="A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S210" s="2"/>
    </row>
    <row r="211" spans="1:19" ht="12.75">
      <c r="A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S211" s="2"/>
    </row>
    <row r="212" spans="1:19" ht="12.75">
      <c r="A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S212" s="2"/>
    </row>
    <row r="213" spans="1:19" ht="12.75">
      <c r="A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S213" s="2"/>
    </row>
    <row r="214" spans="1:19" ht="12.75">
      <c r="A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S214" s="2"/>
    </row>
    <row r="215" spans="11:19" ht="12.75">
      <c r="K215" s="2"/>
      <c r="L215" s="2"/>
      <c r="M215" s="2"/>
      <c r="N215" s="2"/>
      <c r="O215" s="2"/>
      <c r="P215" s="2"/>
      <c r="Q215" s="2"/>
      <c r="S215" s="2"/>
    </row>
    <row r="216" spans="11:19" ht="12.75">
      <c r="K216" s="2"/>
      <c r="L216" s="2"/>
      <c r="M216" s="2"/>
      <c r="N216" s="2"/>
      <c r="O216" s="2"/>
      <c r="P216" s="2"/>
      <c r="Q216" s="2"/>
      <c r="S216" s="2"/>
    </row>
    <row r="217" spans="11:19" ht="12.75">
      <c r="K217" s="2"/>
      <c r="L217" s="2"/>
      <c r="M217" s="2"/>
      <c r="N217" s="2"/>
      <c r="O217" s="2"/>
      <c r="P217" s="2"/>
      <c r="Q217" s="2"/>
      <c r="S217" s="2"/>
    </row>
    <row r="218" spans="11:19" ht="12.75">
      <c r="K218" s="2"/>
      <c r="L218" s="2"/>
      <c r="M218" s="2"/>
      <c r="N218" s="2"/>
      <c r="O218" s="2"/>
      <c r="P218" s="2"/>
      <c r="Q218" s="2"/>
      <c r="S218" s="2"/>
    </row>
    <row r="219" spans="16:19" ht="12.75">
      <c r="P219" s="2"/>
      <c r="Q219" s="2"/>
      <c r="S219" s="2"/>
    </row>
    <row r="220" spans="16:19" ht="12.75">
      <c r="P220" s="2"/>
      <c r="Q220" s="2"/>
      <c r="S220" s="2"/>
    </row>
    <row r="221" spans="16:19" ht="12.75">
      <c r="P221" s="2"/>
      <c r="Q221" s="2"/>
      <c r="S221" s="2"/>
    </row>
    <row r="222" spans="16:19" ht="12.75">
      <c r="P222" s="2"/>
      <c r="Q222" s="2"/>
      <c r="S222" s="2"/>
    </row>
    <row r="223" spans="16:19" ht="12.75">
      <c r="P223" s="2"/>
      <c r="Q223" s="2"/>
      <c r="S223" s="2"/>
    </row>
    <row r="224" spans="16:19" ht="12.75">
      <c r="P224" s="2"/>
      <c r="Q224" s="2"/>
      <c r="S224" s="2"/>
    </row>
    <row r="225" spans="16:19" ht="12.75">
      <c r="P225" s="2"/>
      <c r="Q225" s="2"/>
      <c r="S225" s="2"/>
    </row>
    <row r="226" spans="16:19" ht="12.75">
      <c r="P226" s="2"/>
      <c r="Q226" s="2"/>
      <c r="S226" s="2"/>
    </row>
    <row r="227" spans="1:19" ht="12.75">
      <c r="A227" s="2"/>
      <c r="G227" s="2"/>
      <c r="H227" s="2"/>
      <c r="I227" s="2"/>
      <c r="J227" s="2"/>
      <c r="P227" s="2"/>
      <c r="Q227" s="2"/>
      <c r="S227" s="2"/>
    </row>
    <row r="228" spans="1:19" ht="12.75">
      <c r="A228" s="2"/>
      <c r="G228" s="2"/>
      <c r="H228" s="2"/>
      <c r="I228" s="2"/>
      <c r="J228" s="2"/>
      <c r="P228" s="2"/>
      <c r="Q228" s="2"/>
      <c r="S228" s="2"/>
    </row>
    <row r="229" spans="1:19" ht="12.75">
      <c r="A229" s="2"/>
      <c r="G229" s="2"/>
      <c r="H229" s="2"/>
      <c r="I229" s="2"/>
      <c r="J229" s="2"/>
      <c r="P229" s="2"/>
      <c r="Q229" s="2"/>
      <c r="S229" s="2"/>
    </row>
    <row r="230" spans="1:19" ht="12.75">
      <c r="A230" s="2"/>
      <c r="G230" s="2"/>
      <c r="H230" s="2"/>
      <c r="I230" s="2"/>
      <c r="J230" s="2"/>
      <c r="P230" s="2"/>
      <c r="Q230" s="2"/>
      <c r="S230" s="2"/>
    </row>
    <row r="231" spans="1:19" ht="12.75">
      <c r="A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S231" s="2"/>
    </row>
    <row r="232" spans="1:19" ht="12.75">
      <c r="A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S232" s="2"/>
    </row>
    <row r="233" spans="1:19" ht="12.75">
      <c r="A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S233" s="2"/>
    </row>
    <row r="234" spans="1:19" ht="12.75">
      <c r="A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S234" s="2"/>
    </row>
    <row r="235" spans="1:19" ht="12.75">
      <c r="A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S235" s="2"/>
    </row>
    <row r="236" spans="1:19" ht="12.75">
      <c r="A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S236" s="2"/>
    </row>
    <row r="237" spans="1:19" ht="12.75">
      <c r="A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S237" s="2"/>
    </row>
    <row r="238" spans="1:19" ht="12.75">
      <c r="A238" s="2"/>
      <c r="G238" s="2"/>
      <c r="H238" s="2"/>
      <c r="I238" s="2"/>
      <c r="K238" s="2"/>
      <c r="L238" s="2"/>
      <c r="M238" s="2"/>
      <c r="N238" s="2"/>
      <c r="O238" s="2"/>
      <c r="P238" s="2"/>
      <c r="Q238" s="2"/>
      <c r="S238" s="2"/>
    </row>
    <row r="239" spans="11:19" ht="12.75">
      <c r="K239" s="2"/>
      <c r="L239" s="2"/>
      <c r="M239" s="2"/>
      <c r="N239" s="2"/>
      <c r="O239" s="2"/>
      <c r="P239" s="2"/>
      <c r="Q239" s="2"/>
      <c r="S239" s="2"/>
    </row>
    <row r="240" spans="11:19" ht="12.75">
      <c r="K240" s="2"/>
      <c r="L240" s="2"/>
      <c r="M240" s="2"/>
      <c r="N240" s="2"/>
      <c r="O240" s="2"/>
      <c r="P240" s="2"/>
      <c r="Q240" s="2"/>
      <c r="S240" s="2"/>
    </row>
    <row r="241" spans="11:19" ht="12.75">
      <c r="K241" s="2"/>
      <c r="L241" s="2"/>
      <c r="M241" s="2"/>
      <c r="N241" s="2"/>
      <c r="O241" s="2"/>
      <c r="P241" s="2"/>
      <c r="Q241" s="2"/>
      <c r="S241" s="2"/>
    </row>
    <row r="242" spans="16:19" ht="12.75">
      <c r="P242" s="2"/>
      <c r="Q242" s="2"/>
      <c r="S242" s="2"/>
    </row>
    <row r="243" spans="16:19" ht="12.75">
      <c r="P243" s="2"/>
      <c r="Q243" s="2"/>
      <c r="S243" s="2"/>
    </row>
    <row r="244" spans="16:19" ht="12.75">
      <c r="P244" s="2"/>
      <c r="Q244" s="2"/>
      <c r="S244" s="2"/>
    </row>
    <row r="245" spans="16:19" ht="12.75">
      <c r="P245" s="2"/>
      <c r="Q245" s="2"/>
      <c r="S245" s="2"/>
    </row>
    <row r="246" spans="1:19" ht="12.75">
      <c r="A246" s="2"/>
      <c r="G246" s="2"/>
      <c r="H246" s="2"/>
      <c r="I246" s="2"/>
      <c r="P246" s="2"/>
      <c r="Q246" s="2"/>
      <c r="S246" s="2"/>
    </row>
    <row r="247" spans="1:19" ht="12.75">
      <c r="A247" s="2"/>
      <c r="G247" s="2"/>
      <c r="H247" s="2"/>
      <c r="I247" s="2"/>
      <c r="P247" s="2"/>
      <c r="Q247" s="2"/>
      <c r="S247" s="2"/>
    </row>
    <row r="248" spans="16:19" ht="12.75">
      <c r="P248" s="2"/>
      <c r="Q248" s="2"/>
      <c r="S248" s="2"/>
    </row>
    <row r="249" spans="1:19" ht="12.75">
      <c r="A249" s="2"/>
      <c r="G249" s="2"/>
      <c r="H249" s="2"/>
      <c r="I249" s="2"/>
      <c r="P249" s="2"/>
      <c r="Q249" s="2"/>
      <c r="S249" s="2"/>
    </row>
    <row r="250" spans="1:19" ht="12.75">
      <c r="A250" s="2"/>
      <c r="G250" s="2"/>
      <c r="H250" s="2"/>
      <c r="I250" s="2"/>
      <c r="P250" s="2"/>
      <c r="Q250" s="2"/>
      <c r="S250" s="2"/>
    </row>
    <row r="251" spans="16:19" ht="12.75">
      <c r="P251" s="2"/>
      <c r="Q251" s="2"/>
      <c r="S251" s="2"/>
    </row>
    <row r="252" spans="17:19" ht="12.75">
      <c r="Q252" s="2"/>
      <c r="S252" s="2"/>
    </row>
    <row r="253" spans="17:19" ht="12.75">
      <c r="Q253" s="2"/>
      <c r="S253" s="2"/>
    </row>
    <row r="254" spans="17:19" ht="12.75">
      <c r="Q254" s="2"/>
      <c r="S254" s="2"/>
    </row>
    <row r="255" spans="1:19" ht="12.75">
      <c r="A255" s="2"/>
      <c r="G255" s="2"/>
      <c r="H255" s="2"/>
      <c r="I255" s="2"/>
      <c r="Q255" s="2"/>
      <c r="S255" s="2"/>
    </row>
    <row r="256" spans="1:19" ht="12.75">
      <c r="A256" s="2"/>
      <c r="G256" s="2"/>
      <c r="H256" s="2"/>
      <c r="I256" s="2"/>
      <c r="Q256" s="2"/>
      <c r="S256" s="2"/>
    </row>
    <row r="257" spans="17:19" ht="12.75">
      <c r="Q257" s="2"/>
      <c r="S257" s="2"/>
    </row>
    <row r="258" spans="1:19" ht="12.75">
      <c r="A258" s="2"/>
      <c r="G258" s="2"/>
      <c r="H258" s="2"/>
      <c r="I258" s="2"/>
      <c r="Q258" s="2"/>
      <c r="S258" s="2"/>
    </row>
    <row r="259" spans="1:19" ht="12.75">
      <c r="A259" s="2"/>
      <c r="G259" s="2"/>
      <c r="H259" s="2"/>
      <c r="I259" s="2"/>
      <c r="J259" s="2"/>
      <c r="Q259" s="2"/>
      <c r="S259" s="2"/>
    </row>
    <row r="260" spans="1:19" ht="12.75">
      <c r="A260" s="2"/>
      <c r="G260" s="2"/>
      <c r="H260" s="2"/>
      <c r="I260" s="2"/>
      <c r="J260" s="2"/>
      <c r="Q260" s="2"/>
      <c r="S260" s="2"/>
    </row>
    <row r="261" spans="1:19" ht="12.75">
      <c r="A261" s="2"/>
      <c r="G261" s="2"/>
      <c r="H261" s="2"/>
      <c r="I261" s="2"/>
      <c r="J261" s="2"/>
      <c r="Q261" s="2"/>
      <c r="S261" s="2"/>
    </row>
    <row r="262" spans="17:19" ht="12.75">
      <c r="Q262" s="2"/>
      <c r="S262" s="2"/>
    </row>
    <row r="263" spans="1:19" ht="12.75">
      <c r="A263" s="2"/>
      <c r="G263" s="2"/>
      <c r="H263" s="2"/>
      <c r="I263" s="2"/>
      <c r="J263" s="2"/>
      <c r="K263" s="2"/>
      <c r="L263" s="2"/>
      <c r="M263" s="2"/>
      <c r="N263" s="2"/>
      <c r="O263" s="2"/>
      <c r="Q263" s="2"/>
      <c r="S263" s="2"/>
    </row>
    <row r="264" spans="1:19" ht="12.75">
      <c r="A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S264" s="2"/>
    </row>
    <row r="265" spans="1:19" ht="12.75">
      <c r="A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S265" s="2"/>
    </row>
    <row r="266" spans="16:19" ht="12.75">
      <c r="P266" s="2"/>
      <c r="Q266" s="2"/>
      <c r="S266" s="2"/>
    </row>
    <row r="267" spans="16:19" ht="12.75">
      <c r="P267" s="2"/>
      <c r="Q267" s="2"/>
      <c r="S267" s="2"/>
    </row>
    <row r="268" spans="16:19" ht="12.75">
      <c r="P268" s="2"/>
      <c r="Q268" s="2"/>
      <c r="S268" s="2"/>
    </row>
    <row r="269" spans="16:19" ht="12.75">
      <c r="P269" s="2"/>
      <c r="Q269" s="2"/>
      <c r="S269" s="2"/>
    </row>
    <row r="270" spans="16:19" ht="12.75">
      <c r="P270" s="2"/>
      <c r="Q270" s="2"/>
      <c r="S270" s="2"/>
    </row>
    <row r="271" spans="16:19" ht="12.75">
      <c r="P271" s="2"/>
      <c r="Q271" s="2"/>
      <c r="S271" s="2"/>
    </row>
    <row r="272" spans="16:19" ht="12.75">
      <c r="P272" s="2"/>
      <c r="Q272" s="2"/>
      <c r="S272" s="2"/>
    </row>
    <row r="273" spans="16:19" ht="12.75">
      <c r="P273" s="2"/>
      <c r="Q273" s="2"/>
      <c r="S273" s="2"/>
    </row>
    <row r="274" spans="16:19" ht="12.75">
      <c r="P274" s="2"/>
      <c r="Q274" s="2"/>
      <c r="S274" s="2"/>
    </row>
    <row r="296" spans="16:19" ht="12.75">
      <c r="P296" s="2"/>
      <c r="Q296" s="2"/>
      <c r="S296" s="2"/>
    </row>
    <row r="297" spans="16:19" ht="12.75">
      <c r="P297" s="2"/>
      <c r="Q297" s="2"/>
      <c r="S297" s="2"/>
    </row>
    <row r="298" spans="16:19" ht="12.75">
      <c r="P298" s="2"/>
      <c r="Q298" s="2"/>
      <c r="S298" s="2"/>
    </row>
  </sheetData>
  <mergeCells count="9">
    <mergeCell ref="F56:G56"/>
    <mergeCell ref="H56:I56"/>
    <mergeCell ref="K56:L56"/>
    <mergeCell ref="N56:O56"/>
    <mergeCell ref="N33:O51"/>
    <mergeCell ref="N52:O53"/>
    <mergeCell ref="H54:I54"/>
    <mergeCell ref="K54:L54"/>
    <mergeCell ref="N54:O54"/>
  </mergeCells>
  <printOptions/>
  <pageMargins left="0.5905511811023623" right="0" top="0" bottom="0" header="0.5118110236220472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 TDM</dc:creator>
  <cp:keywords/>
  <dc:description/>
  <cp:lastModifiedBy>NEC Computers International</cp:lastModifiedBy>
  <cp:lastPrinted>2006-11-19T10:47:20Z</cp:lastPrinted>
  <dcterms:created xsi:type="dcterms:W3CDTF">1998-04-04T08:08:33Z</dcterms:created>
  <dcterms:modified xsi:type="dcterms:W3CDTF">2006-12-28T19:36:41Z</dcterms:modified>
  <cp:category/>
  <cp:version/>
  <cp:contentType/>
  <cp:contentStatus/>
</cp:coreProperties>
</file>